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11.11.21г Механизм.1\"/>
    </mc:Choice>
  </mc:AlternateContent>
  <bookViews>
    <workbookView xWindow="0" yWindow="0" windowWidth="24000" windowHeight="9735"/>
  </bookViews>
  <sheets>
    <sheet name="Лист1" sheetId="1" r:id="rId1"/>
  </sheets>
  <definedNames>
    <definedName name="_xlnm._FilterDatabase" localSheetId="0" hidden="1">Лист1!$A$2:$N$330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4" i="1" l="1"/>
  <c r="I334" i="1"/>
  <c r="I338" i="1" l="1"/>
  <c r="I342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J338" i="1" l="1"/>
  <c r="J342" i="1"/>
</calcChain>
</file>

<file path=xl/sharedStrings.xml><?xml version="1.0" encoding="utf-8"?>
<sst xmlns="http://schemas.openxmlformats.org/spreadsheetml/2006/main" count="3007" uniqueCount="783">
  <si>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</si>
  <si>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</si>
  <si>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</si>
  <si>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</si>
  <si>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</si>
  <si>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</si>
  <si>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</si>
  <si>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</si>
  <si>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</si>
  <si>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</si>
  <si>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</si>
  <si>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</si>
  <si>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</si>
  <si>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</si>
  <si>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</si>
  <si>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</si>
  <si>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</si>
  <si>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</si>
  <si>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</si>
  <si>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</si>
  <si>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</si>
  <si>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</si>
  <si>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</si>
  <si>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</si>
  <si>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</si>
  <si>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</si>
  <si>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</si>
  <si>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</si>
  <si>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</si>
  <si>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</si>
  <si>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</si>
  <si>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</si>
  <si>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</si>
  <si>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</si>
  <si>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</si>
  <si>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</si>
  <si>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</si>
  <si>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</si>
  <si>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</si>
  <si>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</si>
  <si>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</si>
  <si>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</si>
  <si>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</si>
  <si>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</si>
  <si>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</si>
  <si>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</si>
  <si>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</si>
  <si>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</si>
  <si>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</si>
  <si>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</si>
  <si>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</si>
  <si>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</si>
  <si>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</si>
  <si>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</si>
  <si>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</si>
  <si>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</si>
  <si>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</si>
  <si>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</si>
  <si>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</si>
  <si>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</si>
  <si>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</si>
  <si>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</si>
  <si>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</si>
  <si>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</si>
  <si>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</si>
  <si>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</si>
  <si>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</si>
  <si>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</si>
  <si>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</si>
  <si>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</si>
  <si>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</si>
  <si>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</si>
  <si>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</si>
  <si>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</si>
  <si>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</si>
  <si>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</si>
  <si>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</si>
  <si>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</si>
  <si>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</si>
  <si>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</si>
  <si>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</si>
  <si>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</si>
  <si>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</si>
  <si>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</si>
  <si>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</si>
  <si>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</si>
  <si>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</si>
  <si>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</si>
  <si>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</si>
  <si>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</si>
  <si>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</si>
  <si>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</si>
  <si>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</si>
  <si>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</si>
  <si>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</si>
  <si>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</si>
  <si>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</si>
  <si>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</si>
  <si>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</si>
  <si>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</si>
  <si>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</si>
  <si>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</si>
  <si>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</si>
  <si>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</si>
  <si>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</si>
  <si>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</si>
  <si>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</si>
  <si>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</si>
  <si>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</si>
  <si>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</si>
  <si>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</si>
  <si>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</si>
  <si>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</si>
  <si>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</si>
  <si>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</si>
  <si>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</si>
  <si>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</si>
  <si>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</si>
  <si>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</si>
  <si>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</si>
  <si>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</si>
  <si>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</si>
  <si>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</si>
  <si>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</si>
  <si>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</si>
  <si>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</si>
  <si>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</si>
  <si>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</si>
  <si>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</si>
  <si>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</si>
  <si>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</si>
  <si>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</si>
  <si>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</si>
  <si>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</si>
  <si>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</si>
  <si>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</si>
  <si>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</si>
  <si>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</si>
  <si>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</si>
  <si>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</si>
  <si>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</si>
  <si>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</si>
  <si>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</si>
  <si>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</si>
  <si>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</si>
  <si>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</si>
  <si>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</si>
  <si>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</si>
  <si>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</si>
  <si>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</si>
  <si>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</si>
  <si>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</si>
  <si>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</si>
  <si>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</si>
  <si>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</si>
  <si>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</si>
  <si>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</si>
  <si>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</si>
  <si>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</si>
  <si>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</si>
  <si>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</si>
  <si>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</si>
  <si>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</si>
  <si>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</si>
  <si>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</si>
  <si>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</si>
  <si>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</si>
  <si>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</si>
  <si>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</si>
  <si>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</si>
  <si>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</si>
  <si>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</si>
  <si>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</si>
  <si>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</si>
  <si>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</si>
  <si>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</si>
  <si>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</si>
  <si>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</si>
  <si>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</si>
  <si>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</si>
  <si>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</si>
  <si>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</si>
  <si>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</si>
  <si>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</si>
  <si>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</si>
  <si>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</si>
  <si>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</si>
  <si>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</si>
  <si>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</si>
  <si>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</si>
  <si>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</si>
  <si>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</si>
  <si>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</si>
  <si>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</si>
  <si>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</si>
  <si>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</si>
  <si>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</si>
  <si>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</si>
  <si>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</si>
  <si>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</si>
  <si>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</si>
  <si>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</si>
  <si>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</si>
  <si>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</si>
  <si>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</si>
  <si>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</si>
  <si>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</si>
  <si>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</si>
  <si>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</si>
  <si>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</si>
  <si>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</si>
  <si>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</si>
  <si>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</si>
  <si>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</si>
  <si>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</si>
  <si>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</si>
  <si>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</si>
  <si>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</si>
  <si>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</si>
  <si>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</si>
  <si>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</si>
  <si>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</si>
  <si>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</si>
  <si>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</si>
  <si>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</si>
  <si>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</si>
  <si>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</si>
  <si>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</si>
  <si>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</si>
  <si>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</si>
  <si>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</si>
  <si>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</si>
  <si>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</si>
  <si>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</si>
  <si>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</si>
  <si>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</si>
  <si>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</si>
  <si>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</si>
  <si>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</si>
  <si>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</si>
  <si>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</si>
  <si>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</si>
  <si>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</si>
  <si>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</si>
  <si>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</si>
  <si>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</si>
  <si>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</si>
  <si>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</si>
  <si>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</si>
  <si>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</si>
  <si>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</si>
  <si>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</si>
  <si>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</si>
  <si>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</si>
  <si>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</si>
  <si>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</si>
  <si>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</si>
  <si>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</si>
  <si>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</si>
  <si>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</si>
  <si>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</si>
  <si>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</si>
  <si>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</si>
  <si>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</si>
  <si>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</si>
  <si>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</si>
  <si>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</si>
  <si>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</si>
  <si>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</si>
  <si>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</si>
  <si>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</si>
  <si>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</si>
  <si>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</si>
  <si>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</si>
  <si>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</si>
  <si>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</si>
  <si>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</si>
  <si>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</si>
  <si>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</si>
  <si>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</si>
  <si>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</si>
  <si>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</si>
  <si>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</si>
  <si>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</si>
  <si>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</si>
  <si>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</si>
  <si>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</si>
  <si>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</si>
  <si>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</si>
  <si>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</si>
  <si>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</si>
  <si>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</si>
  <si>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</si>
  <si>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</si>
  <si>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</si>
  <si>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</si>
  <si>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</si>
  <si>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</si>
  <si>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</si>
  <si>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</si>
  <si>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</si>
  <si>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</si>
  <si>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</si>
  <si>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</si>
  <si>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</si>
  <si>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</si>
  <si>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</si>
  <si>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</si>
  <si>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</si>
  <si>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</si>
  <si>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</si>
  <si>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</si>
  <si>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</si>
  <si>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</si>
  <si>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</si>
  <si>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</si>
  <si>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</si>
  <si>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</si>
  <si>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</si>
  <si>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</si>
  <si>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</si>
  <si>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</si>
  <si>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</si>
  <si>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</si>
  <si>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</si>
  <si>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</si>
  <si>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</si>
  <si>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</si>
  <si>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</si>
  <si>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</si>
  <si>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</si>
  <si>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</si>
  <si>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</si>
  <si>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</si>
  <si>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</si>
  <si>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</si>
  <si>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</si>
  <si>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</si>
  <si>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</si>
  <si>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</si>
  <si>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</si>
  <si>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</si>
  <si>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</si>
  <si>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</si>
  <si>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</si>
  <si>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</si>
  <si>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</si>
  <si>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</si>
  <si>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</si>
  <si>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</si>
  <si>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</si>
  <si>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</si>
  <si>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</si>
  <si>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</si>
  <si>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</si>
  <si>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</si>
  <si>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</si>
  <si>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</si>
  <si>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</si>
  <si>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</si>
  <si>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</si>
  <si>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</si>
  <si>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</si>
  <si>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</si>
  <si>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</si>
  <si>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</si>
  <si>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</si>
  <si>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</si>
  <si>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</si>
  <si>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</si>
  <si>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</si>
  <si>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</si>
  <si>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</si>
  <si>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</si>
  <si>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</si>
  <si>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</si>
  <si>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</si>
  <si>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</si>
  <si>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</si>
  <si>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</si>
  <si>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</si>
  <si>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</si>
  <si>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</si>
  <si>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</si>
  <si>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</si>
  <si>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</si>
  <si>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</si>
  <si>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</si>
  <si>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</si>
  <si>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</si>
  <si>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</si>
  <si>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</si>
  <si>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</si>
  <si>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</si>
  <si>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</si>
  <si>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</si>
  <si>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</si>
  <si>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</si>
  <si>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</si>
  <si>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</si>
  <si>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</si>
  <si>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</si>
  <si>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</si>
  <si>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</si>
  <si>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</si>
  <si>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</si>
  <si>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</si>
  <si>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</si>
  <si>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</si>
  <si>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</si>
  <si>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</si>
  <si>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</si>
  <si>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</si>
  <si>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</si>
  <si>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</si>
  <si>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</si>
  <si>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</si>
  <si>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</si>
  <si>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</si>
  <si>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</si>
  <si>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</si>
  <si>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</si>
  <si>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</si>
  <si>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</si>
  <si>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</si>
  <si>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</si>
  <si>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</si>
  <si>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</si>
  <si>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</si>
  <si>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</si>
  <si>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</si>
  <si>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</si>
  <si>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</si>
  <si>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</si>
  <si>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</si>
  <si>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</si>
  <si>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</si>
  <si>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</si>
  <si>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</si>
  <si>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</si>
  <si>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</si>
  <si>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</si>
  <si>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</si>
  <si>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</si>
  <si>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</si>
  <si>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</si>
  <si>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</si>
  <si>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</si>
  <si>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</si>
  <si>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</si>
  <si>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</si>
  <si>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</si>
  <si>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</si>
  <si>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</si>
  <si>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</si>
  <si>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</si>
  <si>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</si>
  <si>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</si>
  <si>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</si>
  <si>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</si>
  <si>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</si>
  <si>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</si>
  <si>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</si>
  <si>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</si>
  <si>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</si>
  <si>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</si>
  <si>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</si>
  <si>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</si>
  <si>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</si>
  <si>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</si>
  <si>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</si>
  <si>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</si>
  <si>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</si>
  <si>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</si>
  <si>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</si>
  <si>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</si>
  <si>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</si>
  <si>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</si>
  <si>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</si>
  <si>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</si>
  <si>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</si>
  <si>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</si>
  <si>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</si>
  <si>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</si>
  <si>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</si>
  <si>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</si>
  <si>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</si>
  <si>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</si>
  <si>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</si>
  <si>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</si>
  <si>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</si>
  <si>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</si>
  <si>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</si>
  <si>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</si>
  <si>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</si>
  <si>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</si>
  <si>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</si>
  <si>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</si>
  <si>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</si>
  <si>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</si>
  <si>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</si>
  <si>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</si>
  <si>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</si>
  <si>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</si>
  <si>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</si>
  <si>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</si>
  <si>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</si>
  <si>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</si>
  <si>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</si>
  <si>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</si>
  <si>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</si>
  <si>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</si>
  <si>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</si>
  <si>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</si>
  <si>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</si>
  <si>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</si>
  <si>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</si>
  <si>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</si>
  <si>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</si>
  <si>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</si>
  <si>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</si>
  <si>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</si>
  <si>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</si>
  <si>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</si>
  <si>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</si>
  <si>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</si>
  <si>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</si>
  <si>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</si>
  <si>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</si>
  <si>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</si>
  <si>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</si>
  <si>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</si>
  <si>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</si>
  <si>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</si>
  <si>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</si>
  <si>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</si>
  <si>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</si>
  <si>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</si>
  <si>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</si>
  <si>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</si>
  <si>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</si>
  <si>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</si>
  <si>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</si>
  <si>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</si>
  <si>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</si>
  <si>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</si>
  <si>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</si>
  <si>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</si>
  <si>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</si>
  <si>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</si>
  <si>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</si>
  <si>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</si>
  <si>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</si>
  <si>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</si>
  <si>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</si>
  <si>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</si>
  <si>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</si>
  <si>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</si>
  <si>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</si>
  <si>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</si>
  <si>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</si>
  <si>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</si>
  <si>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</si>
  <si>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</si>
  <si>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</si>
  <si>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</si>
  <si>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</si>
  <si>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</si>
  <si>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</si>
  <si>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</si>
  <si>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</si>
  <si>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</si>
  <si>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</si>
  <si>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</si>
  <si>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</si>
  <si>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</si>
  <si>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</si>
  <si>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</si>
  <si>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</si>
  <si>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</si>
  <si>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</si>
  <si>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</si>
  <si>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</si>
  <si>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</si>
  <si>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</si>
  <si>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</si>
  <si>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</si>
  <si>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</si>
  <si>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</si>
  <si>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</si>
  <si>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</si>
  <si>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</si>
  <si>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</si>
  <si>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</si>
  <si>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</si>
  <si>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</si>
  <si>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</si>
  <si>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</si>
  <si>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</si>
  <si>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</si>
  <si>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</si>
  <si>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</si>
  <si>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</si>
  <si>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</si>
  <si>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</si>
  <si>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</si>
  <si>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</si>
  <si>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</si>
  <si>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</si>
  <si>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</si>
  <si>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</si>
  <si>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</si>
  <si>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</si>
  <si>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</si>
  <si>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</si>
  <si>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</si>
  <si>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Astana Grand Trade</t>
  </si>
  <si>
    <t>Расширение деятельности по выращиванию зерновых культур (инвестиции)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</si>
  <si>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</si>
  <si>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</si>
  <si>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</si>
  <si>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</si>
  <si>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</si>
  <si>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</si>
  <si>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</si>
  <si>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</si>
  <si>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</si>
  <si>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</si>
  <si>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</si>
  <si>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</si>
  <si>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</si>
  <si>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</si>
  <si>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</si>
  <si>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</si>
  <si>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</si>
  <si>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</si>
  <si>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</si>
  <si>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</si>
  <si>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</si>
  <si>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</si>
  <si>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</si>
  <si>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</si>
  <si>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</si>
  <si>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</si>
  <si>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</si>
  <si>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</si>
  <si>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</si>
  <si>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</si>
  <si>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</si>
  <si>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</si>
  <si>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</si>
  <si>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</si>
  <si>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</si>
  <si>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</si>
  <si>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</si>
  <si>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</si>
  <si>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</si>
  <si>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</si>
  <si>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</si>
  <si>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</si>
  <si>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</si>
  <si>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</si>
  <si>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</si>
  <si>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</si>
  <si>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</si>
  <si>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</si>
  <si>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</si>
  <si>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</si>
  <si>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</si>
  <si>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</si>
  <si>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</si>
  <si>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</si>
  <si>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 xml:space="preserve"> 16.06.2021</t>
  </si>
  <si>
    <t>30.07.2021 </t>
  </si>
  <si>
    <t>Медком Казахстан</t>
  </si>
  <si>
    <t>23.07.2021 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</si>
  <si>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</si>
  <si>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</si>
  <si>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11.06.2021</t>
  </si>
  <si>
    <t xml:space="preserve"> 26.07.2021 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</si>
  <si>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</si>
  <si>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</si>
  <si>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</si>
  <si>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15.06.2021 </t>
  </si>
  <si>
    <t>04.08.2021 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</si>
  <si>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</si>
  <si>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</si>
  <si>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</si>
  <si>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</si>
  <si>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</si>
  <si>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06.08.2021 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</si>
  <si>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</si>
  <si>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</si>
  <si>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 xml:space="preserve"> 04.08.2021 </t>
  </si>
  <si>
    <t>Расширение деятельности по производству полиэтиленовых изделий</t>
  </si>
  <si>
    <t>29.07.2021 </t>
  </si>
  <si>
    <t>"KOMFORT_TDK"</t>
  </si>
  <si>
    <t>Организация деятельности зоны отдыха на оз.Алаколь.</t>
  </si>
  <si>
    <t>"Первый образовательный"</t>
  </si>
  <si>
    <t xml:space="preserve">микро 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</si>
  <si>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</si>
  <si>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</si>
  <si>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</si>
  <si>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</si>
  <si>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230.7.2021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</si>
  <si>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</si>
  <si>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</si>
  <si>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</si>
  <si>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</si>
  <si>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</si>
  <si>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</si>
  <si>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</si>
  <si>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</si>
  <si>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</si>
  <si>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</si>
  <si>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</si>
  <si>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</si>
  <si>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</si>
  <si>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</si>
  <si>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</si>
  <si>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</si>
  <si>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</si>
  <si>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</si>
  <si>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</si>
  <si>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</si>
  <si>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</si>
  <si>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</si>
  <si>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</si>
  <si>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</si>
  <si>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</si>
  <si>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</si>
  <si>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</si>
  <si>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</si>
  <si>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</si>
  <si>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</si>
  <si>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</si>
  <si>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Расширение деятельности по производству яиц</t>
  </si>
  <si>
    <t>01472-Производство яиц</t>
  </si>
  <si>
    <t>02.09.202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</si>
  <si>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</si>
  <si>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</si>
  <si>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</si>
  <si>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</si>
  <si>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</si>
  <si>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САБЫР "КомпанИ"</t>
  </si>
  <si>
    <t>Организация деятельности производства мебели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</si>
  <si>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</si>
  <si>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</si>
  <si>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</si>
  <si>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</si>
  <si>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</si>
  <si>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</si>
  <si>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</si>
  <si>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</si>
  <si>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</si>
  <si>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</si>
  <si>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10200-Переработка и консервирование рыбы, ракообразных и моллусков</t>
  </si>
  <si>
    <t>Овезов</t>
  </si>
  <si>
    <t>Строительство общеобразовательной начальной школы</t>
  </si>
  <si>
    <t>АСАНОВА  АЙНУРА  СИРИКБАЕВНА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</si>
  <si>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</si>
  <si>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</si>
  <si>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</si>
  <si>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</si>
  <si>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</si>
  <si>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</si>
  <si>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</si>
  <si>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</si>
  <si>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</si>
  <si>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</si>
  <si>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</si>
  <si>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</si>
  <si>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</si>
  <si>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Информация по подписанным Фондом проектам в рамках Механизма кредитования приоритетных проектов по состоянию на 12.11.2021г.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</si>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</sst>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4" fontId="3" fillId="7" borderId="1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8"/>
  <sheetViews>
    <sheetView tabSelected="1" zoomScale="60" zoomScaleNormal="60" workbookViewId="0">
      <pane xSplit="2" ySplit="3" topLeftCell="C328" activePane="bottomRight" state="frozen"/>
      <selection pane="topRight" activeCell="C1" sqref="C1"/>
      <selection pane="bottomLeft" activeCell="A4" sqref="A4"/>
      <selection pane="bottomRight" activeCell="M325" sqref="M325:N330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6.5703125" style="1" customWidth="1"/>
    <col min="5" max="5" width="25.8554687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74" t="s">
        <v>773</v>
      </c>
      <c r="B1" s="74"/>
      <c r="C1" s="74"/>
      <c r="D1" s="74"/>
      <c r="E1" s="75"/>
      <c r="F1" s="74"/>
      <c r="G1" s="74"/>
      <c r="H1" s="74"/>
      <c r="I1" s="74"/>
      <c r="J1" s="75"/>
      <c r="K1" s="74"/>
      <c r="L1" s="74"/>
      <c r="M1" s="74"/>
      <c r="N1" s="74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 t="shared" ref="A4:A67" si="0"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4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 t="shared" si="0"/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si="0"/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472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472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5" t="s">
        <v>33</v>
      </c>
      <c r="C10" s="18" t="s">
        <v>596</v>
      </c>
      <c r="D10" s="18" t="s">
        <v>216</v>
      </c>
      <c r="E10" s="18" t="s">
        <v>114</v>
      </c>
      <c r="F10" s="55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6" t="s">
        <v>23</v>
      </c>
      <c r="N10" s="35" t="s">
        <v>36</v>
      </c>
    </row>
    <row r="11" spans="1:14" s="6" customFormat="1" ht="60" x14ac:dyDescent="0.25">
      <c r="A11" s="8">
        <f t="shared" si="0"/>
        <v>8</v>
      </c>
      <c r="B11" s="14" t="s">
        <v>37</v>
      </c>
      <c r="C11" s="7" t="s">
        <v>688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596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7" t="s">
        <v>386</v>
      </c>
      <c r="D13" s="57" t="s">
        <v>216</v>
      </c>
      <c r="E13" s="24" t="s">
        <v>201</v>
      </c>
      <c r="F13" s="24" t="s">
        <v>202</v>
      </c>
      <c r="G13" s="57" t="s">
        <v>129</v>
      </c>
      <c r="H13" s="26" t="s">
        <v>130</v>
      </c>
      <c r="I13" s="26">
        <v>41000000</v>
      </c>
      <c r="J13" s="26">
        <v>11005000</v>
      </c>
      <c r="K13" s="58">
        <v>43768</v>
      </c>
      <c r="L13" s="58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596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7" t="s">
        <v>688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392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392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7" t="s">
        <v>688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392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45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596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596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596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596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596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60" x14ac:dyDescent="0.25">
      <c r="A39" s="8">
        <f t="shared" si="0"/>
        <v>36</v>
      </c>
      <c r="B39" s="8" t="s">
        <v>37</v>
      </c>
      <c r="C39" s="7" t="s">
        <v>688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45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391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4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4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8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  <c r="O49" s="6" t="s">
        <v>680</v>
      </c>
    </row>
    <row r="50" spans="1:18" s="6" customFormat="1" ht="105" x14ac:dyDescent="0.25">
      <c r="A50" s="8">
        <f t="shared" si="0"/>
        <v>47</v>
      </c>
      <c r="B50" s="8" t="s">
        <v>44</v>
      </c>
      <c r="C50" s="7" t="s">
        <v>688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8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8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8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8" s="6" customFormat="1" ht="30" x14ac:dyDescent="0.25">
      <c r="A54" s="8">
        <f t="shared" si="0"/>
        <v>51</v>
      </c>
      <c r="B54" s="8" t="s">
        <v>149</v>
      </c>
      <c r="C54" s="7" t="s">
        <v>688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8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8" s="6" customFormat="1" ht="45" x14ac:dyDescent="0.25">
      <c r="A56" s="8">
        <f t="shared" si="0"/>
        <v>53</v>
      </c>
      <c r="B56" s="8" t="s">
        <v>11</v>
      </c>
      <c r="C56" s="18" t="s">
        <v>596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8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8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8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8" ht="30" x14ac:dyDescent="0.25">
      <c r="A60" s="8">
        <f t="shared" si="0"/>
        <v>57</v>
      </c>
      <c r="B60" s="7" t="s">
        <v>44</v>
      </c>
      <c r="C60" s="18" t="s">
        <v>596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8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8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8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8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  <c r="R64" s="1" t="s">
        <v>680</v>
      </c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ref="A68:A131" si="1">A67+1</f>
        <v>65</v>
      </c>
      <c r="B68" s="9" t="s">
        <v>30</v>
      </c>
      <c r="C68" s="18" t="s">
        <v>596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1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si="1"/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688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579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596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579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579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579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596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596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596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596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688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688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596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596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596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596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596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596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495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7" t="s">
        <v>688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596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596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ref="A132:A195" si="2">A131+1</f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2"/>
        <v>130</v>
      </c>
      <c r="B133" s="7" t="s">
        <v>579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si="2"/>
        <v>131</v>
      </c>
      <c r="B134" s="7" t="s">
        <v>579</v>
      </c>
      <c r="C134" s="18" t="s">
        <v>596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496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579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30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90" x14ac:dyDescent="0.25">
      <c r="A145" s="8">
        <f t="shared" si="2"/>
        <v>142</v>
      </c>
      <c r="B145" s="7" t="s">
        <v>30</v>
      </c>
      <c r="C145" s="7" t="s">
        <v>392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596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60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391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60" x14ac:dyDescent="0.25">
      <c r="A152" s="8">
        <f t="shared" si="2"/>
        <v>149</v>
      </c>
      <c r="B152" s="8" t="s">
        <v>127</v>
      </c>
      <c r="C152" s="8" t="s">
        <v>391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45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393</v>
      </c>
      <c r="F153" s="8" t="s">
        <v>394</v>
      </c>
      <c r="G153" s="8" t="s">
        <v>43</v>
      </c>
      <c r="H153" s="8" t="s">
        <v>497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395</v>
      </c>
      <c r="F154" s="8" t="s">
        <v>396</v>
      </c>
      <c r="G154" s="8" t="s">
        <v>8</v>
      </c>
      <c r="H154" s="8" t="s">
        <v>400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395</v>
      </c>
      <c r="F155" s="8" t="s">
        <v>396</v>
      </c>
      <c r="G155" s="8" t="s">
        <v>8</v>
      </c>
      <c r="H155" s="8" t="s">
        <v>401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596</v>
      </c>
      <c r="D156" s="8" t="s">
        <v>216</v>
      </c>
      <c r="E156" s="8" t="s">
        <v>397</v>
      </c>
      <c r="F156" s="8" t="s">
        <v>398</v>
      </c>
      <c r="G156" s="8" t="s">
        <v>129</v>
      </c>
      <c r="H156" s="8" t="s">
        <v>399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402</v>
      </c>
      <c r="F157" s="7" t="s">
        <v>403</v>
      </c>
      <c r="G157" s="7" t="s">
        <v>8</v>
      </c>
      <c r="H157" s="7" t="s">
        <v>404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15.75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405</v>
      </c>
      <c r="F158" s="7" t="s">
        <v>406</v>
      </c>
      <c r="G158" s="7" t="s">
        <v>43</v>
      </c>
      <c r="H158" s="7" t="s">
        <v>407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391</v>
      </c>
      <c r="D159" s="30" t="s">
        <v>216</v>
      </c>
      <c r="E159" s="8" t="s">
        <v>408</v>
      </c>
      <c r="F159" s="7" t="s">
        <v>409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596</v>
      </c>
      <c r="D160" s="30" t="s">
        <v>216</v>
      </c>
      <c r="E160" s="8" t="s">
        <v>410</v>
      </c>
      <c r="F160" s="7" t="s">
        <v>411</v>
      </c>
      <c r="G160" s="7" t="s">
        <v>120</v>
      </c>
      <c r="H160" s="7" t="s">
        <v>414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30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3" t="s">
        <v>43</v>
      </c>
      <c r="H161" s="52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596</v>
      </c>
      <c r="D162" s="30" t="s">
        <v>216</v>
      </c>
      <c r="E162" s="8" t="s">
        <v>412</v>
      </c>
      <c r="F162" s="7" t="s">
        <v>413</v>
      </c>
      <c r="G162" s="53" t="s">
        <v>43</v>
      </c>
      <c r="H162" s="52" t="s">
        <v>407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415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596</v>
      </c>
      <c r="D164" s="30" t="s">
        <v>216</v>
      </c>
      <c r="E164" s="8" t="s">
        <v>416</v>
      </c>
      <c r="F164" s="7" t="s">
        <v>417</v>
      </c>
      <c r="G164" s="7" t="s">
        <v>129</v>
      </c>
      <c r="H164" s="7" t="s">
        <v>418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419</v>
      </c>
      <c r="F165" s="7" t="s">
        <v>420</v>
      </c>
      <c r="G165" s="7" t="s">
        <v>8</v>
      </c>
      <c r="H165" s="7" t="s">
        <v>421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45" x14ac:dyDescent="0.25">
      <c r="A166" s="8">
        <f t="shared" si="2"/>
        <v>163</v>
      </c>
      <c r="B166" s="7" t="s">
        <v>99</v>
      </c>
      <c r="C166" s="18" t="s">
        <v>596</v>
      </c>
      <c r="D166" s="30" t="s">
        <v>216</v>
      </c>
      <c r="E166" s="8" t="s">
        <v>422</v>
      </c>
      <c r="F166" s="7" t="s">
        <v>423</v>
      </c>
      <c r="G166" s="53" t="s">
        <v>8</v>
      </c>
      <c r="H166" s="52" t="s">
        <v>424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391</v>
      </c>
      <c r="D167" s="30" t="s">
        <v>216</v>
      </c>
      <c r="E167" s="8" t="s">
        <v>425</v>
      </c>
      <c r="F167" s="7" t="s">
        <v>426</v>
      </c>
      <c r="G167" s="53" t="s">
        <v>8</v>
      </c>
      <c r="H167" s="52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688</v>
      </c>
      <c r="D168" s="30" t="s">
        <v>216</v>
      </c>
      <c r="E168" s="8" t="s">
        <v>427</v>
      </c>
      <c r="F168" s="7" t="s">
        <v>428</v>
      </c>
      <c r="G168" s="53" t="s">
        <v>8</v>
      </c>
      <c r="H168" s="52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596</v>
      </c>
      <c r="D169" s="30" t="s">
        <v>216</v>
      </c>
      <c r="E169" s="8" t="s">
        <v>430</v>
      </c>
      <c r="F169" s="7" t="s">
        <v>429</v>
      </c>
      <c r="G169" s="53" t="s">
        <v>8</v>
      </c>
      <c r="H169" s="52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596</v>
      </c>
      <c r="D170" s="30" t="s">
        <v>216</v>
      </c>
      <c r="E170" s="8" t="s">
        <v>430</v>
      </c>
      <c r="F170" s="7" t="s">
        <v>429</v>
      </c>
      <c r="G170" s="53" t="s">
        <v>8</v>
      </c>
      <c r="H170" s="52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596</v>
      </c>
      <c r="D171" s="30" t="s">
        <v>216</v>
      </c>
      <c r="E171" s="8" t="s">
        <v>431</v>
      </c>
      <c r="F171" s="7" t="s">
        <v>432</v>
      </c>
      <c r="G171" s="53" t="s">
        <v>129</v>
      </c>
      <c r="H171" s="52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596</v>
      </c>
      <c r="D172" s="30" t="s">
        <v>216</v>
      </c>
      <c r="E172" s="8" t="s">
        <v>433</v>
      </c>
      <c r="F172" s="7" t="s">
        <v>434</v>
      </c>
      <c r="G172" s="53" t="s">
        <v>129</v>
      </c>
      <c r="H172" s="52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45" x14ac:dyDescent="0.25">
      <c r="A173" s="8">
        <f t="shared" si="2"/>
        <v>170</v>
      </c>
      <c r="B173" s="7" t="s">
        <v>149</v>
      </c>
      <c r="C173" s="18" t="s">
        <v>596</v>
      </c>
      <c r="D173" s="30" t="s">
        <v>216</v>
      </c>
      <c r="E173" s="8" t="s">
        <v>435</v>
      </c>
      <c r="F173" s="7" t="s">
        <v>436</v>
      </c>
      <c r="G173" s="53" t="s">
        <v>8</v>
      </c>
      <c r="H173" s="52" t="s">
        <v>437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438</v>
      </c>
      <c r="F174" s="7" t="s">
        <v>439</v>
      </c>
      <c r="G174" s="53" t="s">
        <v>43</v>
      </c>
      <c r="H174" s="52" t="s">
        <v>498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440</v>
      </c>
      <c r="F175" s="7" t="s">
        <v>441</v>
      </c>
      <c r="G175" s="53" t="s">
        <v>8</v>
      </c>
      <c r="H175" s="52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596</v>
      </c>
      <c r="D176" s="30" t="s">
        <v>216</v>
      </c>
      <c r="E176" s="8" t="s">
        <v>442</v>
      </c>
      <c r="F176" s="7" t="s">
        <v>443</v>
      </c>
      <c r="G176" s="53" t="s">
        <v>8</v>
      </c>
      <c r="H176" s="52" t="s">
        <v>444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596</v>
      </c>
      <c r="D177" s="30" t="s">
        <v>216</v>
      </c>
      <c r="E177" s="8" t="s">
        <v>445</v>
      </c>
      <c r="F177" s="7" t="s">
        <v>447</v>
      </c>
      <c r="G177" s="53" t="s">
        <v>8</v>
      </c>
      <c r="H177" s="52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446</v>
      </c>
      <c r="F178" s="7" t="s">
        <v>448</v>
      </c>
      <c r="G178" s="53" t="s">
        <v>43</v>
      </c>
      <c r="H178" s="52" t="s">
        <v>449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391</v>
      </c>
      <c r="D179" s="30" t="s">
        <v>216</v>
      </c>
      <c r="E179" s="8" t="s">
        <v>450</v>
      </c>
      <c r="F179" s="7" t="s">
        <v>451</v>
      </c>
      <c r="G179" s="53" t="s">
        <v>120</v>
      </c>
      <c r="H179" s="52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18" t="s">
        <v>596</v>
      </c>
      <c r="D180" s="30" t="s">
        <v>216</v>
      </c>
      <c r="E180" s="8" t="s">
        <v>452</v>
      </c>
      <c r="F180" s="7" t="s">
        <v>453</v>
      </c>
      <c r="G180" s="53" t="s">
        <v>8</v>
      </c>
      <c r="H180" s="52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454</v>
      </c>
      <c r="F181" s="7" t="s">
        <v>455</v>
      </c>
      <c r="G181" s="53" t="s">
        <v>120</v>
      </c>
      <c r="H181" s="52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45" x14ac:dyDescent="0.25">
      <c r="A182" s="8">
        <f t="shared" si="2"/>
        <v>179</v>
      </c>
      <c r="B182" s="7" t="s">
        <v>30</v>
      </c>
      <c r="C182" s="7" t="s">
        <v>688</v>
      </c>
      <c r="D182" s="30" t="s">
        <v>216</v>
      </c>
      <c r="E182" s="8" t="s">
        <v>456</v>
      </c>
      <c r="F182" s="7" t="s">
        <v>457</v>
      </c>
      <c r="G182" s="53" t="s">
        <v>8</v>
      </c>
      <c r="H182" s="52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30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458</v>
      </c>
      <c r="F183" s="7" t="s">
        <v>459</v>
      </c>
      <c r="G183" s="53" t="s">
        <v>8</v>
      </c>
      <c r="H183" s="52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596</v>
      </c>
      <c r="D184" s="30" t="s">
        <v>216</v>
      </c>
      <c r="E184" s="8" t="s">
        <v>460</v>
      </c>
      <c r="F184" s="7" t="s">
        <v>461</v>
      </c>
      <c r="G184" s="53" t="s">
        <v>8</v>
      </c>
      <c r="H184" s="52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463</v>
      </c>
      <c r="F185" s="7" t="s">
        <v>464</v>
      </c>
      <c r="G185" s="53" t="s">
        <v>8</v>
      </c>
      <c r="H185" s="52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465</v>
      </c>
      <c r="F186" s="7" t="s">
        <v>14</v>
      </c>
      <c r="G186" s="53" t="s">
        <v>8</v>
      </c>
      <c r="H186" s="52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466</v>
      </c>
      <c r="F187" s="7" t="s">
        <v>467</v>
      </c>
      <c r="G187" s="53" t="s">
        <v>8</v>
      </c>
      <c r="H187" s="52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466</v>
      </c>
      <c r="F188" s="7" t="s">
        <v>467</v>
      </c>
      <c r="G188" s="53" t="s">
        <v>8</v>
      </c>
      <c r="H188" s="52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468</v>
      </c>
      <c r="F189" s="7" t="s">
        <v>469</v>
      </c>
      <c r="G189" s="53" t="s">
        <v>8</v>
      </c>
      <c r="H189" s="52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596</v>
      </c>
      <c r="D190" s="30" t="s">
        <v>216</v>
      </c>
      <c r="E190" s="8" t="s">
        <v>470</v>
      </c>
      <c r="F190" s="7" t="s">
        <v>471</v>
      </c>
      <c r="G190" s="53" t="s">
        <v>8</v>
      </c>
      <c r="H190" s="52" t="s">
        <v>472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30" x14ac:dyDescent="0.25">
      <c r="A191" s="8">
        <f t="shared" si="2"/>
        <v>188</v>
      </c>
      <c r="B191" s="7" t="s">
        <v>579</v>
      </c>
      <c r="C191" s="7" t="s">
        <v>387</v>
      </c>
      <c r="D191" s="30" t="s">
        <v>216</v>
      </c>
      <c r="E191" s="8" t="s">
        <v>473</v>
      </c>
      <c r="F191" s="7" t="s">
        <v>474</v>
      </c>
      <c r="G191" s="53" t="s">
        <v>43</v>
      </c>
      <c r="H191" s="52" t="s">
        <v>475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476</v>
      </c>
      <c r="F192" s="7" t="s">
        <v>477</v>
      </c>
      <c r="G192" s="53" t="s">
        <v>478</v>
      </c>
      <c r="H192" s="52" t="s">
        <v>479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9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480</v>
      </c>
      <c r="F193" s="7" t="s">
        <v>481</v>
      </c>
      <c r="G193" s="53" t="s">
        <v>129</v>
      </c>
      <c r="H193" s="52" t="s">
        <v>482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9" ht="30" x14ac:dyDescent="0.25">
      <c r="A194" s="8">
        <f t="shared" si="2"/>
        <v>191</v>
      </c>
      <c r="B194" s="8" t="s">
        <v>80</v>
      </c>
      <c r="C194" s="18" t="s">
        <v>596</v>
      </c>
      <c r="D194" s="30" t="s">
        <v>216</v>
      </c>
      <c r="E194" s="8" t="s">
        <v>483</v>
      </c>
      <c r="F194" s="7" t="s">
        <v>484</v>
      </c>
      <c r="G194" s="53" t="s">
        <v>8</v>
      </c>
      <c r="H194" s="52" t="s">
        <v>472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9" ht="45" x14ac:dyDescent="0.25">
      <c r="A195" s="8">
        <f t="shared" si="2"/>
        <v>192</v>
      </c>
      <c r="B195" s="8" t="s">
        <v>48</v>
      </c>
      <c r="C195" s="8" t="s">
        <v>391</v>
      </c>
      <c r="D195" s="30" t="s">
        <v>216</v>
      </c>
      <c r="E195" s="8" t="s">
        <v>487</v>
      </c>
      <c r="F195" s="7" t="s">
        <v>485</v>
      </c>
      <c r="G195" s="53" t="s">
        <v>8</v>
      </c>
      <c r="H195" s="52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9" ht="45" x14ac:dyDescent="0.25">
      <c r="A196" s="8">
        <f t="shared" ref="A196:A259" si="3">A195+1</f>
        <v>193</v>
      </c>
      <c r="B196" s="8" t="s">
        <v>48</v>
      </c>
      <c r="C196" s="8" t="s">
        <v>389</v>
      </c>
      <c r="D196" s="30" t="s">
        <v>216</v>
      </c>
      <c r="E196" s="8" t="s">
        <v>488</v>
      </c>
      <c r="F196" s="7" t="s">
        <v>486</v>
      </c>
      <c r="G196" s="53" t="s">
        <v>8</v>
      </c>
      <c r="H196" s="52" t="s">
        <v>472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9" ht="45" x14ac:dyDescent="0.25">
      <c r="A197" s="8">
        <f t="shared" si="3"/>
        <v>194</v>
      </c>
      <c r="B197" s="8" t="s">
        <v>11</v>
      </c>
      <c r="C197" s="8" t="s">
        <v>390</v>
      </c>
      <c r="D197" s="30" t="s">
        <v>216</v>
      </c>
      <c r="E197" s="8" t="s">
        <v>489</v>
      </c>
      <c r="F197" s="7" t="s">
        <v>490</v>
      </c>
      <c r="G197" s="53" t="s">
        <v>8</v>
      </c>
      <c r="H197" s="52" t="s">
        <v>491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9" ht="38.25" x14ac:dyDescent="0.25">
      <c r="A198" s="8">
        <f t="shared" si="3"/>
        <v>195</v>
      </c>
      <c r="B198" s="8" t="s">
        <v>579</v>
      </c>
      <c r="C198" s="8" t="s">
        <v>392</v>
      </c>
      <c r="D198" s="30" t="s">
        <v>216</v>
      </c>
      <c r="E198" s="8" t="s">
        <v>492</v>
      </c>
      <c r="F198" s="7" t="s">
        <v>462</v>
      </c>
      <c r="G198" s="53" t="s">
        <v>120</v>
      </c>
      <c r="H198" s="52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9" ht="53.1" customHeight="1" x14ac:dyDescent="0.25">
      <c r="A199" s="8">
        <f t="shared" si="3"/>
        <v>196</v>
      </c>
      <c r="B199" s="8" t="s">
        <v>76</v>
      </c>
      <c r="C199" s="18" t="s">
        <v>596</v>
      </c>
      <c r="D199" s="30" t="s">
        <v>216</v>
      </c>
      <c r="E199" s="8" t="s">
        <v>493</v>
      </c>
      <c r="F199" s="7" t="s">
        <v>494</v>
      </c>
      <c r="G199" s="53" t="s">
        <v>8</v>
      </c>
      <c r="H199" s="52" t="s">
        <v>421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9" ht="53.1" customHeight="1" x14ac:dyDescent="0.25">
      <c r="A200" s="8">
        <f t="shared" si="3"/>
        <v>197</v>
      </c>
      <c r="B200" s="8" t="s">
        <v>44</v>
      </c>
      <c r="C200" s="18" t="s">
        <v>596</v>
      </c>
      <c r="D200" s="30" t="s">
        <v>216</v>
      </c>
      <c r="E200" s="8" t="s">
        <v>500</v>
      </c>
      <c r="F200" s="7" t="s">
        <v>499</v>
      </c>
      <c r="G200" s="53" t="s">
        <v>8</v>
      </c>
      <c r="H200" s="52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9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501</v>
      </c>
      <c r="F201" s="7" t="s">
        <v>486</v>
      </c>
      <c r="G201" s="53" t="s">
        <v>8</v>
      </c>
      <c r="H201" s="52" t="s">
        <v>502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9" ht="76.5" customHeight="1" x14ac:dyDescent="0.25">
      <c r="A202" s="8">
        <f t="shared" si="3"/>
        <v>199</v>
      </c>
      <c r="B202" s="8" t="s">
        <v>37</v>
      </c>
      <c r="C202" s="18" t="s">
        <v>596</v>
      </c>
      <c r="D202" s="30" t="s">
        <v>216</v>
      </c>
      <c r="E202" s="8" t="s">
        <v>503</v>
      </c>
      <c r="F202" s="7" t="s">
        <v>505</v>
      </c>
      <c r="G202" s="53" t="s">
        <v>8</v>
      </c>
      <c r="H202" s="52" t="s">
        <v>504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9" ht="76.5" customHeight="1" x14ac:dyDescent="0.25">
      <c r="A203" s="8">
        <f t="shared" si="3"/>
        <v>200</v>
      </c>
      <c r="B203" s="59" t="s">
        <v>48</v>
      </c>
      <c r="C203" s="8" t="s">
        <v>389</v>
      </c>
      <c r="D203" s="30" t="s">
        <v>216</v>
      </c>
      <c r="E203" s="8" t="s">
        <v>506</v>
      </c>
      <c r="F203" s="7" t="s">
        <v>507</v>
      </c>
      <c r="G203" s="53" t="s">
        <v>8</v>
      </c>
      <c r="H203" s="52" t="s">
        <v>509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9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506</v>
      </c>
      <c r="F204" s="7" t="s">
        <v>508</v>
      </c>
      <c r="G204" s="53" t="s">
        <v>8</v>
      </c>
      <c r="H204" s="52" t="s">
        <v>509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9" ht="76.5" customHeight="1" x14ac:dyDescent="0.25">
      <c r="A205" s="8">
        <f t="shared" si="3"/>
        <v>202</v>
      </c>
      <c r="B205" s="8" t="s">
        <v>76</v>
      </c>
      <c r="C205" s="18" t="s">
        <v>596</v>
      </c>
      <c r="D205" s="30" t="s">
        <v>216</v>
      </c>
      <c r="E205" s="8" t="s">
        <v>510</v>
      </c>
      <c r="F205" s="7" t="s">
        <v>511</v>
      </c>
      <c r="G205" s="53" t="s">
        <v>8</v>
      </c>
      <c r="H205" s="52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  <c r="S205" s="1" t="s">
        <v>680</v>
      </c>
    </row>
    <row r="206" spans="1:19" ht="76.5" customHeight="1" x14ac:dyDescent="0.25">
      <c r="A206" s="8">
        <f t="shared" si="3"/>
        <v>203</v>
      </c>
      <c r="B206" s="8" t="s">
        <v>80</v>
      </c>
      <c r="C206" s="8" t="s">
        <v>391</v>
      </c>
      <c r="D206" s="30" t="s">
        <v>216</v>
      </c>
      <c r="E206" s="8" t="s">
        <v>512</v>
      </c>
      <c r="F206" s="7" t="s">
        <v>200</v>
      </c>
      <c r="G206" s="53" t="s">
        <v>120</v>
      </c>
      <c r="H206" s="52" t="s">
        <v>513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9" ht="76.5" customHeight="1" x14ac:dyDescent="0.25">
      <c r="A207" s="8">
        <f t="shared" si="3"/>
        <v>204</v>
      </c>
      <c r="B207" s="8" t="s">
        <v>9</v>
      </c>
      <c r="C207" s="18" t="s">
        <v>596</v>
      </c>
      <c r="D207" s="30" t="s">
        <v>216</v>
      </c>
      <c r="E207" s="8" t="s">
        <v>514</v>
      </c>
      <c r="F207" s="7" t="s">
        <v>515</v>
      </c>
      <c r="G207" s="53" t="s">
        <v>8</v>
      </c>
      <c r="H207" s="52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9" ht="76.5" customHeight="1" x14ac:dyDescent="0.25">
      <c r="A208" s="8">
        <f t="shared" si="3"/>
        <v>205</v>
      </c>
      <c r="B208" s="8" t="s">
        <v>37</v>
      </c>
      <c r="C208" s="18" t="s">
        <v>596</v>
      </c>
      <c r="D208" s="30" t="s">
        <v>216</v>
      </c>
      <c r="E208" s="8" t="s">
        <v>516</v>
      </c>
      <c r="F208" s="7" t="s">
        <v>519</v>
      </c>
      <c r="G208" s="53" t="s">
        <v>8</v>
      </c>
      <c r="H208" s="52" t="s">
        <v>518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596</v>
      </c>
      <c r="D209" s="30" t="s">
        <v>216</v>
      </c>
      <c r="E209" s="8" t="s">
        <v>517</v>
      </c>
      <c r="F209" s="7" t="s">
        <v>520</v>
      </c>
      <c r="G209" s="53" t="s">
        <v>8</v>
      </c>
      <c r="H209" s="52" t="s">
        <v>518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521</v>
      </c>
      <c r="F210" s="7" t="s">
        <v>522</v>
      </c>
      <c r="G210" s="53" t="s">
        <v>8</v>
      </c>
      <c r="H210" s="52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523</v>
      </c>
      <c r="F211" s="7" t="s">
        <v>524</v>
      </c>
      <c r="G211" s="53" t="s">
        <v>8</v>
      </c>
      <c r="H211" s="52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523</v>
      </c>
      <c r="F212" s="7" t="s">
        <v>524</v>
      </c>
      <c r="G212" s="53" t="s">
        <v>8</v>
      </c>
      <c r="H212" s="52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596</v>
      </c>
      <c r="D213" s="30" t="s">
        <v>216</v>
      </c>
      <c r="E213" s="8" t="s">
        <v>525</v>
      </c>
      <c r="F213" s="7" t="s">
        <v>526</v>
      </c>
      <c r="G213" s="53" t="s">
        <v>8</v>
      </c>
      <c r="H213" s="52" t="s">
        <v>527</v>
      </c>
      <c r="I213" s="12">
        <v>224000000</v>
      </c>
      <c r="J213" s="13">
        <v>102181600</v>
      </c>
      <c r="K213" s="11">
        <v>44185</v>
      </c>
      <c r="L213" s="11">
        <v>44195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528</v>
      </c>
      <c r="F214" s="7" t="s">
        <v>529</v>
      </c>
      <c r="G214" s="53" t="s">
        <v>8</v>
      </c>
      <c r="H214" s="52" t="s">
        <v>530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531</v>
      </c>
      <c r="F215" s="7" t="s">
        <v>162</v>
      </c>
      <c r="G215" s="53" t="s">
        <v>8</v>
      </c>
      <c r="H215" s="52" t="s">
        <v>532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533</v>
      </c>
      <c r="F216" s="7" t="s">
        <v>534</v>
      </c>
      <c r="G216" s="53" t="s">
        <v>8</v>
      </c>
      <c r="H216" s="52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535</v>
      </c>
      <c r="F217" s="7" t="s">
        <v>536</v>
      </c>
      <c r="G217" s="53" t="s">
        <v>8</v>
      </c>
      <c r="H217" s="52" t="s">
        <v>537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538</v>
      </c>
      <c r="F218" s="7" t="s">
        <v>539</v>
      </c>
      <c r="G218" s="53" t="s">
        <v>43</v>
      </c>
      <c r="H218" s="52" t="s">
        <v>134</v>
      </c>
      <c r="I218" s="12">
        <v>510000000</v>
      </c>
      <c r="J218" s="13">
        <v>251000000</v>
      </c>
      <c r="K218" s="11">
        <v>44229</v>
      </c>
      <c r="L218" s="11">
        <v>44357</v>
      </c>
      <c r="M218" s="7" t="s">
        <v>23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688</v>
      </c>
      <c r="D219" s="30" t="s">
        <v>216</v>
      </c>
      <c r="E219" s="8" t="s">
        <v>540</v>
      </c>
      <c r="F219" s="7" t="s">
        <v>541</v>
      </c>
      <c r="G219" s="53" t="s">
        <v>544</v>
      </c>
      <c r="H219" s="52" t="s">
        <v>545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688</v>
      </c>
      <c r="D220" s="30" t="s">
        <v>216</v>
      </c>
      <c r="E220" s="8" t="s">
        <v>542</v>
      </c>
      <c r="F220" s="7" t="s">
        <v>543</v>
      </c>
      <c r="G220" s="53" t="s">
        <v>8</v>
      </c>
      <c r="H220" s="52" t="s">
        <v>472</v>
      </c>
      <c r="I220" s="12">
        <v>63000000</v>
      </c>
      <c r="J220" s="13">
        <v>75000000</v>
      </c>
      <c r="K220" s="11">
        <v>44225</v>
      </c>
      <c r="L220" s="11">
        <v>44287.754166666666</v>
      </c>
      <c r="M220" s="7" t="s">
        <v>23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688</v>
      </c>
      <c r="D221" s="30" t="s">
        <v>216</v>
      </c>
      <c r="E221" s="8" t="s">
        <v>542</v>
      </c>
      <c r="F221" s="7" t="s">
        <v>543</v>
      </c>
      <c r="G221" s="53" t="s">
        <v>8</v>
      </c>
      <c r="H221" s="52" t="s">
        <v>472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596</v>
      </c>
      <c r="D222" s="30" t="s">
        <v>216</v>
      </c>
      <c r="E222" s="8" t="s">
        <v>546</v>
      </c>
      <c r="F222" s="7" t="s">
        <v>547</v>
      </c>
      <c r="G222" s="53" t="s">
        <v>544</v>
      </c>
      <c r="H222" s="52" t="s">
        <v>548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549</v>
      </c>
      <c r="F223" s="7" t="s">
        <v>550</v>
      </c>
      <c r="G223" s="53" t="s">
        <v>120</v>
      </c>
      <c r="H223" s="52" t="s">
        <v>551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596</v>
      </c>
      <c r="D224" s="30" t="s">
        <v>216</v>
      </c>
      <c r="E224" s="8" t="s">
        <v>552</v>
      </c>
      <c r="F224" s="7" t="s">
        <v>553</v>
      </c>
      <c r="G224" s="53" t="s">
        <v>8</v>
      </c>
      <c r="H224" s="52" t="s">
        <v>371</v>
      </c>
      <c r="I224" s="12">
        <v>90000000</v>
      </c>
      <c r="J224" s="13">
        <v>35806000</v>
      </c>
      <c r="K224" s="11">
        <v>44251</v>
      </c>
      <c r="L224" s="11">
        <v>44281</v>
      </c>
      <c r="M224" s="7" t="s">
        <v>23</v>
      </c>
      <c r="N224" s="8" t="s">
        <v>36</v>
      </c>
      <c r="O224" s="39"/>
    </row>
    <row r="225" spans="1:15" ht="45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554</v>
      </c>
      <c r="F225" s="7" t="s">
        <v>162</v>
      </c>
      <c r="G225" s="53" t="s">
        <v>8</v>
      </c>
      <c r="H225" s="52" t="s">
        <v>371</v>
      </c>
      <c r="I225" s="12">
        <v>8000000</v>
      </c>
      <c r="J225" s="13">
        <v>4000000</v>
      </c>
      <c r="K225" s="11">
        <v>44242</v>
      </c>
      <c r="L225" s="11">
        <v>44274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555</v>
      </c>
      <c r="F226" s="7" t="s">
        <v>557</v>
      </c>
      <c r="G226" s="53" t="s">
        <v>120</v>
      </c>
      <c r="H226" s="52" t="s">
        <v>556</v>
      </c>
      <c r="I226" s="12">
        <v>171000000</v>
      </c>
      <c r="J226" s="13">
        <v>81100000</v>
      </c>
      <c r="K226" s="11">
        <v>44242</v>
      </c>
      <c r="L226" s="11">
        <v>44369</v>
      </c>
      <c r="M226" s="16" t="s">
        <v>23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558</v>
      </c>
      <c r="F227" s="7" t="s">
        <v>559</v>
      </c>
      <c r="G227" s="7" t="s">
        <v>8</v>
      </c>
      <c r="H227" s="7" t="s">
        <v>513</v>
      </c>
      <c r="I227" s="60">
        <v>3000000000</v>
      </c>
      <c r="J227" s="61">
        <v>1500000000</v>
      </c>
      <c r="K227" s="11">
        <v>44239</v>
      </c>
      <c r="L227" s="11">
        <v>44330</v>
      </c>
      <c r="M227" s="7" t="s">
        <v>23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560</v>
      </c>
      <c r="F228" s="7" t="s">
        <v>561</v>
      </c>
      <c r="G228" s="7" t="s">
        <v>8</v>
      </c>
      <c r="H228" s="7" t="s">
        <v>562</v>
      </c>
      <c r="I228" s="60">
        <v>1670085000</v>
      </c>
      <c r="J228" s="61">
        <v>835042500</v>
      </c>
      <c r="K228" s="11">
        <v>44239</v>
      </c>
      <c r="L228" s="11">
        <v>44330</v>
      </c>
      <c r="M228" s="7" t="s">
        <v>23</v>
      </c>
      <c r="N228" s="61" t="s">
        <v>16</v>
      </c>
    </row>
    <row r="229" spans="1:15" ht="30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563</v>
      </c>
      <c r="F229" s="7" t="s">
        <v>564</v>
      </c>
      <c r="G229" s="7" t="s">
        <v>120</v>
      </c>
      <c r="H229" s="7" t="s">
        <v>565</v>
      </c>
      <c r="I229" s="60">
        <v>20000000</v>
      </c>
      <c r="J229" s="61">
        <v>10000000</v>
      </c>
      <c r="K229" s="11">
        <v>44265</v>
      </c>
      <c r="L229" s="11">
        <v>44285</v>
      </c>
      <c r="M229" s="7" t="s">
        <v>23</v>
      </c>
      <c r="N229" s="61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566</v>
      </c>
      <c r="F230" s="7" t="s">
        <v>567</v>
      </c>
      <c r="G230" s="7" t="s">
        <v>120</v>
      </c>
      <c r="H230" s="7" t="s">
        <v>551</v>
      </c>
      <c r="I230" s="60">
        <v>10000000</v>
      </c>
      <c r="J230" s="61">
        <v>4800000</v>
      </c>
      <c r="K230" s="11">
        <v>44224</v>
      </c>
      <c r="L230" s="15">
        <v>44236</v>
      </c>
      <c r="M230" s="7" t="s">
        <v>23</v>
      </c>
      <c r="N230" s="61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568</v>
      </c>
      <c r="F231" s="7" t="s">
        <v>569</v>
      </c>
      <c r="G231" s="7" t="s">
        <v>8</v>
      </c>
      <c r="H231" s="7" t="s">
        <v>444</v>
      </c>
      <c r="I231" s="60">
        <v>181800000</v>
      </c>
      <c r="J231" s="61">
        <v>85000000</v>
      </c>
      <c r="K231" s="11">
        <v>44243</v>
      </c>
      <c r="L231" s="15">
        <v>44272.722222222219</v>
      </c>
      <c r="M231" s="7" t="s">
        <v>23</v>
      </c>
      <c r="N231" s="61" t="s">
        <v>36</v>
      </c>
    </row>
    <row r="232" spans="1:15" ht="45" x14ac:dyDescent="0.25">
      <c r="A232" s="8">
        <f t="shared" si="3"/>
        <v>229</v>
      </c>
      <c r="B232" s="7" t="s">
        <v>103</v>
      </c>
      <c r="C232" s="7" t="s">
        <v>388</v>
      </c>
      <c r="D232" s="7" t="s">
        <v>216</v>
      </c>
      <c r="E232" s="8" t="s">
        <v>568</v>
      </c>
      <c r="F232" s="7" t="s">
        <v>569</v>
      </c>
      <c r="G232" s="7" t="s">
        <v>8</v>
      </c>
      <c r="H232" s="7" t="s">
        <v>444</v>
      </c>
      <c r="I232" s="60">
        <v>30000000</v>
      </c>
      <c r="J232" s="61">
        <v>15000000</v>
      </c>
      <c r="K232" s="11">
        <v>44243</v>
      </c>
      <c r="L232" s="15">
        <v>44272.722222222219</v>
      </c>
      <c r="M232" s="7" t="s">
        <v>23</v>
      </c>
      <c r="N232" s="61" t="s">
        <v>36</v>
      </c>
    </row>
    <row r="233" spans="1:15" ht="30" x14ac:dyDescent="0.25">
      <c r="A233" s="8">
        <f t="shared" si="3"/>
        <v>230</v>
      </c>
      <c r="B233" s="7" t="s">
        <v>149</v>
      </c>
      <c r="C233" s="7" t="s">
        <v>391</v>
      </c>
      <c r="D233" s="7" t="s">
        <v>216</v>
      </c>
      <c r="E233" s="63" t="s">
        <v>570</v>
      </c>
      <c r="F233" s="7" t="s">
        <v>571</v>
      </c>
      <c r="G233" s="7" t="s">
        <v>43</v>
      </c>
      <c r="H233" s="7" t="s">
        <v>134</v>
      </c>
      <c r="I233" s="60">
        <v>260000000</v>
      </c>
      <c r="J233" s="61">
        <v>31000000</v>
      </c>
      <c r="K233" s="11">
        <v>44252</v>
      </c>
      <c r="L233" s="11">
        <v>44298</v>
      </c>
      <c r="M233" s="7" t="s">
        <v>23</v>
      </c>
      <c r="N233" s="61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688</v>
      </c>
      <c r="D234" s="7" t="s">
        <v>216</v>
      </c>
      <c r="E234" s="8" t="s">
        <v>573</v>
      </c>
      <c r="F234" s="7" t="s">
        <v>572</v>
      </c>
      <c r="G234" s="7" t="s">
        <v>544</v>
      </c>
      <c r="H234" s="7" t="s">
        <v>574</v>
      </c>
      <c r="I234" s="60">
        <v>300000000</v>
      </c>
      <c r="J234" s="61">
        <v>109500000</v>
      </c>
      <c r="K234" s="11">
        <v>44267</v>
      </c>
      <c r="L234" s="11">
        <v>44270</v>
      </c>
      <c r="M234" s="7" t="s">
        <v>23</v>
      </c>
      <c r="N234" s="61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596</v>
      </c>
      <c r="D235" s="7" t="s">
        <v>216</v>
      </c>
      <c r="E235" s="8" t="s">
        <v>576</v>
      </c>
      <c r="F235" s="7" t="s">
        <v>577</v>
      </c>
      <c r="G235" s="7" t="s">
        <v>8</v>
      </c>
      <c r="H235" s="7" t="s">
        <v>575</v>
      </c>
      <c r="I235" s="60">
        <v>400000000</v>
      </c>
      <c r="J235" s="61">
        <v>196733874</v>
      </c>
      <c r="K235" s="11">
        <v>44281</v>
      </c>
      <c r="L235" s="11">
        <v>44286</v>
      </c>
      <c r="M235" s="7" t="s">
        <v>23</v>
      </c>
      <c r="N235" s="60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387</v>
      </c>
      <c r="D236" s="7" t="s">
        <v>216</v>
      </c>
      <c r="E236" s="8" t="s">
        <v>628</v>
      </c>
      <c r="F236" s="7" t="s">
        <v>629</v>
      </c>
      <c r="G236" s="7" t="s">
        <v>630</v>
      </c>
      <c r="H236" s="7" t="s">
        <v>631</v>
      </c>
      <c r="I236" s="60">
        <v>134000000</v>
      </c>
      <c r="J236" s="61">
        <v>67000000</v>
      </c>
      <c r="K236" s="11">
        <v>44315</v>
      </c>
      <c r="L236" s="11">
        <v>44361</v>
      </c>
      <c r="M236" s="7" t="s">
        <v>23</v>
      </c>
      <c r="N236" s="60" t="s">
        <v>16</v>
      </c>
    </row>
    <row r="237" spans="1:15" ht="45" x14ac:dyDescent="0.25">
      <c r="A237" s="8">
        <f t="shared" si="3"/>
        <v>234</v>
      </c>
      <c r="B237" s="7" t="s">
        <v>579</v>
      </c>
      <c r="C237" s="7" t="s">
        <v>385</v>
      </c>
      <c r="D237" s="7" t="s">
        <v>216</v>
      </c>
      <c r="E237" s="8" t="s">
        <v>578</v>
      </c>
      <c r="F237" s="7" t="s">
        <v>186</v>
      </c>
      <c r="G237" s="7" t="s">
        <v>8</v>
      </c>
      <c r="H237" s="7" t="s">
        <v>404</v>
      </c>
      <c r="I237" s="60">
        <v>960000000</v>
      </c>
      <c r="J237" s="61">
        <v>480000000</v>
      </c>
      <c r="K237" s="11">
        <v>44253</v>
      </c>
      <c r="L237" s="11">
        <v>44272</v>
      </c>
      <c r="M237" s="7" t="s">
        <v>23</v>
      </c>
      <c r="N237" s="60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580</v>
      </c>
      <c r="F238" s="7" t="s">
        <v>581</v>
      </c>
      <c r="G238" s="7" t="s">
        <v>8</v>
      </c>
      <c r="H238" s="7" t="s">
        <v>232</v>
      </c>
      <c r="I238" s="60">
        <v>40000000</v>
      </c>
      <c r="J238" s="61">
        <v>20000000</v>
      </c>
      <c r="K238" s="11">
        <v>44256</v>
      </c>
      <c r="L238" s="11">
        <v>44281.675694444442</v>
      </c>
      <c r="M238" s="7" t="s">
        <v>23</v>
      </c>
      <c r="N238" s="60" t="s">
        <v>113</v>
      </c>
    </row>
    <row r="239" spans="1:15" ht="45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582</v>
      </c>
      <c r="F239" s="7" t="s">
        <v>583</v>
      </c>
      <c r="G239" s="7" t="s">
        <v>8</v>
      </c>
      <c r="H239" s="7" t="s">
        <v>584</v>
      </c>
      <c r="I239" s="60">
        <v>60000000</v>
      </c>
      <c r="J239" s="61">
        <v>30000000</v>
      </c>
      <c r="K239" s="11">
        <v>44281</v>
      </c>
      <c r="L239" s="11">
        <v>44286.459027777775</v>
      </c>
      <c r="M239" s="7" t="s">
        <v>23</v>
      </c>
      <c r="N239" s="60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391</v>
      </c>
      <c r="D240" s="7" t="s">
        <v>216</v>
      </c>
      <c r="E240" s="8" t="s">
        <v>585</v>
      </c>
      <c r="F240" s="7" t="s">
        <v>123</v>
      </c>
      <c r="G240" s="7" t="s">
        <v>8</v>
      </c>
      <c r="H240" s="7" t="s">
        <v>86</v>
      </c>
      <c r="I240" s="60">
        <v>40000000</v>
      </c>
      <c r="J240" s="61">
        <v>11000000</v>
      </c>
      <c r="K240" s="11">
        <v>44293</v>
      </c>
      <c r="L240" s="11">
        <v>44309</v>
      </c>
      <c r="M240" s="7" t="s">
        <v>23</v>
      </c>
      <c r="N240" s="62" t="s">
        <v>16</v>
      </c>
    </row>
    <row r="241" spans="1:14" ht="30" x14ac:dyDescent="0.25">
      <c r="A241" s="8">
        <f t="shared" si="3"/>
        <v>238</v>
      </c>
      <c r="B241" s="7" t="s">
        <v>44</v>
      </c>
      <c r="C241" s="7" t="s">
        <v>385</v>
      </c>
      <c r="D241" s="7" t="s">
        <v>216</v>
      </c>
      <c r="E241" s="8" t="s">
        <v>589</v>
      </c>
      <c r="F241" s="7" t="s">
        <v>590</v>
      </c>
      <c r="G241" s="7" t="s">
        <v>120</v>
      </c>
      <c r="H241" s="7" t="s">
        <v>565</v>
      </c>
      <c r="I241" s="60">
        <v>193100000</v>
      </c>
      <c r="J241" s="61">
        <v>66350000</v>
      </c>
      <c r="K241" s="11">
        <v>44280</v>
      </c>
      <c r="L241" s="11">
        <v>44299.4</v>
      </c>
      <c r="M241" s="7" t="s">
        <v>23</v>
      </c>
      <c r="N241" s="61" t="s">
        <v>113</v>
      </c>
    </row>
    <row r="242" spans="1:14" ht="45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591</v>
      </c>
      <c r="F242" s="7" t="s">
        <v>592</v>
      </c>
      <c r="G242" s="7" t="s">
        <v>8</v>
      </c>
      <c r="H242" s="7" t="s">
        <v>593</v>
      </c>
      <c r="I242" s="60">
        <v>500000000</v>
      </c>
      <c r="J242" s="61">
        <v>250000000</v>
      </c>
      <c r="K242" s="11">
        <v>44285</v>
      </c>
      <c r="L242" s="11">
        <v>44298.400000000001</v>
      </c>
      <c r="M242" s="7" t="s">
        <v>23</v>
      </c>
      <c r="N242" s="61" t="s">
        <v>16</v>
      </c>
    </row>
    <row r="243" spans="1:14" ht="29.45" customHeight="1" x14ac:dyDescent="0.25">
      <c r="A243" s="8">
        <f t="shared" si="3"/>
        <v>240</v>
      </c>
      <c r="B243" s="7" t="s">
        <v>33</v>
      </c>
      <c r="C243" s="7" t="s">
        <v>596</v>
      </c>
      <c r="D243" s="7" t="s">
        <v>216</v>
      </c>
      <c r="E243" s="8" t="s">
        <v>594</v>
      </c>
      <c r="F243" s="7" t="s">
        <v>595</v>
      </c>
      <c r="G243" s="7" t="s">
        <v>8</v>
      </c>
      <c r="H243" s="7" t="s">
        <v>15</v>
      </c>
      <c r="I243" s="60">
        <v>166450000</v>
      </c>
      <c r="J243" s="61">
        <v>82552000</v>
      </c>
      <c r="K243" s="11">
        <v>44295</v>
      </c>
      <c r="L243" s="11">
        <v>44306</v>
      </c>
      <c r="M243" s="16" t="s">
        <v>23</v>
      </c>
      <c r="N243" s="61" t="s">
        <v>16</v>
      </c>
    </row>
    <row r="244" spans="1:14" ht="38.1" customHeight="1" x14ac:dyDescent="0.25">
      <c r="A244" s="8">
        <f t="shared" si="3"/>
        <v>241</v>
      </c>
      <c r="B244" s="7" t="s">
        <v>33</v>
      </c>
      <c r="C244" s="7" t="s">
        <v>596</v>
      </c>
      <c r="D244" s="7" t="s">
        <v>216</v>
      </c>
      <c r="E244" s="8" t="s">
        <v>594</v>
      </c>
      <c r="F244" s="7" t="s">
        <v>595</v>
      </c>
      <c r="G244" s="7" t="s">
        <v>8</v>
      </c>
      <c r="H244" s="7" t="s">
        <v>15</v>
      </c>
      <c r="I244" s="60">
        <v>30000000</v>
      </c>
      <c r="J244" s="61">
        <v>10839600</v>
      </c>
      <c r="K244" s="11">
        <v>44295</v>
      </c>
      <c r="L244" s="11">
        <v>44322.511805555558</v>
      </c>
      <c r="M244" s="7" t="s">
        <v>23</v>
      </c>
      <c r="N244" s="61" t="s">
        <v>16</v>
      </c>
    </row>
    <row r="245" spans="1:14" ht="38.1" customHeight="1" x14ac:dyDescent="0.25">
      <c r="A245" s="8">
        <f t="shared" si="3"/>
        <v>242</v>
      </c>
      <c r="B245" s="7" t="s">
        <v>9</v>
      </c>
      <c r="C245" s="7" t="s">
        <v>388</v>
      </c>
      <c r="D245" s="7" t="s">
        <v>216</v>
      </c>
      <c r="E245" s="8" t="s">
        <v>597</v>
      </c>
      <c r="F245" s="7" t="s">
        <v>598</v>
      </c>
      <c r="G245" s="7" t="s">
        <v>8</v>
      </c>
      <c r="H245" s="7" t="s">
        <v>15</v>
      </c>
      <c r="I245" s="60">
        <v>572000000</v>
      </c>
      <c r="J245" s="61">
        <v>286000000</v>
      </c>
      <c r="K245" s="11">
        <v>44292</v>
      </c>
      <c r="L245" s="11">
        <v>44355</v>
      </c>
      <c r="M245" s="7" t="s">
        <v>23</v>
      </c>
      <c r="N245" s="61" t="s">
        <v>192</v>
      </c>
    </row>
    <row r="246" spans="1:14" ht="38.1" customHeight="1" x14ac:dyDescent="0.25">
      <c r="A246" s="8">
        <f t="shared" si="3"/>
        <v>243</v>
      </c>
      <c r="B246" s="7" t="s">
        <v>76</v>
      </c>
      <c r="C246" s="7" t="s">
        <v>387</v>
      </c>
      <c r="D246" s="7" t="s">
        <v>216</v>
      </c>
      <c r="E246" s="8" t="s">
        <v>599</v>
      </c>
      <c r="F246" s="7" t="s">
        <v>600</v>
      </c>
      <c r="G246" s="7" t="s">
        <v>43</v>
      </c>
      <c r="H246" s="7" t="s">
        <v>134</v>
      </c>
      <c r="I246" s="60">
        <v>200000000</v>
      </c>
      <c r="J246" s="61">
        <v>20459300</v>
      </c>
      <c r="K246" s="11">
        <v>44294</v>
      </c>
      <c r="L246" s="11">
        <v>44328.71875</v>
      </c>
      <c r="M246" s="7" t="s">
        <v>23</v>
      </c>
      <c r="N246" s="61" t="s">
        <v>36</v>
      </c>
    </row>
    <row r="247" spans="1:14" ht="38.1" customHeight="1" x14ac:dyDescent="0.25">
      <c r="A247" s="8">
        <f t="shared" si="3"/>
        <v>244</v>
      </c>
      <c r="B247" s="7" t="s">
        <v>103</v>
      </c>
      <c r="C247" s="7" t="s">
        <v>596</v>
      </c>
      <c r="D247" s="7" t="s">
        <v>216</v>
      </c>
      <c r="E247" s="8" t="s">
        <v>601</v>
      </c>
      <c r="F247" s="7" t="s">
        <v>602</v>
      </c>
      <c r="G247" s="7" t="s">
        <v>8</v>
      </c>
      <c r="H247" s="7" t="s">
        <v>79</v>
      </c>
      <c r="I247" s="60">
        <v>12000000</v>
      </c>
      <c r="J247" s="61">
        <v>4139000</v>
      </c>
      <c r="K247" s="11">
        <v>44286</v>
      </c>
      <c r="L247" s="11">
        <v>44295.726388888892</v>
      </c>
      <c r="M247" s="7" t="s">
        <v>23</v>
      </c>
      <c r="N247" s="61" t="s">
        <v>16</v>
      </c>
    </row>
    <row r="248" spans="1:14" ht="38.1" customHeight="1" x14ac:dyDescent="0.25">
      <c r="A248" s="8">
        <f t="shared" si="3"/>
        <v>245</v>
      </c>
      <c r="B248" s="7" t="s">
        <v>44</v>
      </c>
      <c r="C248" s="7" t="s">
        <v>596</v>
      </c>
      <c r="D248" s="7" t="s">
        <v>216</v>
      </c>
      <c r="E248" s="8" t="s">
        <v>586</v>
      </c>
      <c r="F248" s="7" t="s">
        <v>587</v>
      </c>
      <c r="G248" s="7" t="s">
        <v>544</v>
      </c>
      <c r="H248" s="7" t="s">
        <v>588</v>
      </c>
      <c r="I248" s="60">
        <v>38000000</v>
      </c>
      <c r="J248" s="61">
        <v>12480000</v>
      </c>
      <c r="K248" s="11">
        <v>44292</v>
      </c>
      <c r="L248" s="11">
        <v>44312.40625</v>
      </c>
      <c r="M248" s="7" t="s">
        <v>23</v>
      </c>
      <c r="N248" s="61" t="s">
        <v>16</v>
      </c>
    </row>
    <row r="249" spans="1:14" ht="38.1" customHeight="1" x14ac:dyDescent="0.25">
      <c r="A249" s="8">
        <f t="shared" si="3"/>
        <v>246</v>
      </c>
      <c r="B249" s="7" t="s">
        <v>149</v>
      </c>
      <c r="C249" s="7" t="s">
        <v>688</v>
      </c>
      <c r="D249" s="7" t="s">
        <v>216</v>
      </c>
      <c r="E249" s="8" t="s">
        <v>603</v>
      </c>
      <c r="F249" s="7" t="s">
        <v>83</v>
      </c>
      <c r="G249" s="7" t="s">
        <v>8</v>
      </c>
      <c r="H249" s="7" t="s">
        <v>606</v>
      </c>
      <c r="I249" s="60">
        <v>1980000000</v>
      </c>
      <c r="J249" s="61">
        <v>990000000</v>
      </c>
      <c r="K249" s="11">
        <v>44245.738888888889</v>
      </c>
      <c r="L249" s="11">
        <v>44284.792361111111</v>
      </c>
      <c r="M249" s="7" t="s">
        <v>23</v>
      </c>
      <c r="N249" s="61" t="s">
        <v>16</v>
      </c>
    </row>
    <row r="250" spans="1:14" ht="38.1" customHeight="1" x14ac:dyDescent="0.25">
      <c r="A250" s="8">
        <f t="shared" si="3"/>
        <v>247</v>
      </c>
      <c r="B250" s="7" t="s">
        <v>149</v>
      </c>
      <c r="C250" s="7" t="s">
        <v>385</v>
      </c>
      <c r="D250" s="7" t="s">
        <v>216</v>
      </c>
      <c r="E250" s="8" t="s">
        <v>604</v>
      </c>
      <c r="F250" s="7" t="s">
        <v>605</v>
      </c>
      <c r="G250" s="7" t="s">
        <v>8</v>
      </c>
      <c r="H250" s="7" t="s">
        <v>404</v>
      </c>
      <c r="I250" s="60">
        <v>1316000000</v>
      </c>
      <c r="J250" s="61">
        <v>541189000</v>
      </c>
      <c r="K250" s="11">
        <v>44245.738888888889</v>
      </c>
      <c r="L250" s="11">
        <v>44287.558333333334</v>
      </c>
      <c r="M250" s="7" t="s">
        <v>23</v>
      </c>
      <c r="N250" s="61" t="s">
        <v>16</v>
      </c>
    </row>
    <row r="251" spans="1:14" ht="38.1" customHeight="1" x14ac:dyDescent="0.25">
      <c r="A251" s="8">
        <f t="shared" si="3"/>
        <v>248</v>
      </c>
      <c r="B251" s="7" t="s">
        <v>76</v>
      </c>
      <c r="C251" s="7" t="s">
        <v>596</v>
      </c>
      <c r="D251" s="7" t="s">
        <v>216</v>
      </c>
      <c r="E251" s="8" t="s">
        <v>607</v>
      </c>
      <c r="F251" s="7" t="s">
        <v>227</v>
      </c>
      <c r="G251" s="7" t="s">
        <v>43</v>
      </c>
      <c r="H251" s="7" t="s">
        <v>96</v>
      </c>
      <c r="I251" s="60">
        <v>20000000</v>
      </c>
      <c r="J251" s="61">
        <v>4908000</v>
      </c>
      <c r="K251" s="11">
        <v>44321</v>
      </c>
      <c r="L251" s="11">
        <v>44349</v>
      </c>
      <c r="M251" s="7" t="s">
        <v>23</v>
      </c>
      <c r="N251" s="61" t="s">
        <v>16</v>
      </c>
    </row>
    <row r="252" spans="1:14" ht="38.1" customHeight="1" x14ac:dyDescent="0.25">
      <c r="A252" s="8">
        <f t="shared" si="3"/>
        <v>249</v>
      </c>
      <c r="B252" s="7" t="s">
        <v>80</v>
      </c>
      <c r="C252" s="7" t="s">
        <v>386</v>
      </c>
      <c r="D252" s="7" t="s">
        <v>216</v>
      </c>
      <c r="E252" s="8" t="s">
        <v>608</v>
      </c>
      <c r="F252" s="7" t="s">
        <v>610</v>
      </c>
      <c r="G252" s="7" t="s">
        <v>8</v>
      </c>
      <c r="H252" s="7" t="s">
        <v>609</v>
      </c>
      <c r="I252" s="60">
        <v>260000000</v>
      </c>
      <c r="J252" s="61">
        <v>127122640</v>
      </c>
      <c r="K252" s="11">
        <v>44328</v>
      </c>
      <c r="L252" s="11">
        <v>44357</v>
      </c>
      <c r="M252" s="7" t="s">
        <v>23</v>
      </c>
      <c r="N252" s="61" t="s">
        <v>16</v>
      </c>
    </row>
    <row r="253" spans="1:14" ht="38.1" customHeight="1" x14ac:dyDescent="0.25">
      <c r="A253" s="8">
        <f t="shared" si="3"/>
        <v>250</v>
      </c>
      <c r="B253" s="7" t="s">
        <v>9</v>
      </c>
      <c r="C253" s="7" t="s">
        <v>386</v>
      </c>
      <c r="D253" s="7" t="s">
        <v>216</v>
      </c>
      <c r="E253" s="8" t="s">
        <v>611</v>
      </c>
      <c r="F253" s="7" t="s">
        <v>200</v>
      </c>
      <c r="G253" s="7" t="s">
        <v>544</v>
      </c>
      <c r="H253" s="7" t="s">
        <v>612</v>
      </c>
      <c r="I253" s="60">
        <v>20000000</v>
      </c>
      <c r="J253" s="61">
        <v>10000000</v>
      </c>
      <c r="K253" s="11">
        <v>44327</v>
      </c>
      <c r="L253" s="11">
        <v>44342.696527777778</v>
      </c>
      <c r="M253" s="7" t="s">
        <v>23</v>
      </c>
      <c r="N253" s="61" t="s">
        <v>16</v>
      </c>
    </row>
    <row r="254" spans="1:14" ht="38.1" customHeight="1" x14ac:dyDescent="0.25">
      <c r="A254" s="8">
        <f t="shared" si="3"/>
        <v>251</v>
      </c>
      <c r="B254" s="7" t="s">
        <v>9</v>
      </c>
      <c r="C254" s="7" t="s">
        <v>386</v>
      </c>
      <c r="D254" s="7" t="s">
        <v>216</v>
      </c>
      <c r="E254" s="8" t="s">
        <v>611</v>
      </c>
      <c r="F254" s="7" t="s">
        <v>200</v>
      </c>
      <c r="G254" s="7" t="s">
        <v>544</v>
      </c>
      <c r="H254" s="7" t="s">
        <v>612</v>
      </c>
      <c r="I254" s="60">
        <v>20000000</v>
      </c>
      <c r="J254" s="61">
        <v>10000000</v>
      </c>
      <c r="K254" s="11">
        <v>44327</v>
      </c>
      <c r="L254" s="11">
        <v>44342.695833333331</v>
      </c>
      <c r="M254" s="7" t="s">
        <v>23</v>
      </c>
      <c r="N254" s="61" t="s">
        <v>16</v>
      </c>
    </row>
    <row r="255" spans="1:14" ht="38.1" customHeight="1" x14ac:dyDescent="0.25">
      <c r="A255" s="8">
        <f t="shared" si="3"/>
        <v>252</v>
      </c>
      <c r="B255" s="7" t="s">
        <v>73</v>
      </c>
      <c r="C255" s="7" t="s">
        <v>392</v>
      </c>
      <c r="D255" s="7" t="s">
        <v>216</v>
      </c>
      <c r="E255" s="8" t="s">
        <v>613</v>
      </c>
      <c r="F255" s="7" t="s">
        <v>614</v>
      </c>
      <c r="G255" s="7" t="s">
        <v>120</v>
      </c>
      <c r="H255" s="7" t="s">
        <v>221</v>
      </c>
      <c r="I255" s="60">
        <v>1350000000</v>
      </c>
      <c r="J255" s="61">
        <v>675000000</v>
      </c>
      <c r="K255" s="11">
        <v>44264.384027777778</v>
      </c>
      <c r="L255" s="11">
        <v>44336.5</v>
      </c>
      <c r="M255" s="7" t="s">
        <v>23</v>
      </c>
      <c r="N255" s="61" t="s">
        <v>113</v>
      </c>
    </row>
    <row r="256" spans="1:14" ht="38.1" customHeight="1" x14ac:dyDescent="0.25">
      <c r="A256" s="8">
        <f t="shared" si="3"/>
        <v>253</v>
      </c>
      <c r="B256" s="7" t="s">
        <v>80</v>
      </c>
      <c r="C256" s="7" t="s">
        <v>388</v>
      </c>
      <c r="D256" s="7" t="s">
        <v>216</v>
      </c>
      <c r="E256" s="8" t="s">
        <v>615</v>
      </c>
      <c r="F256" s="7" t="s">
        <v>455</v>
      </c>
      <c r="G256" s="7" t="s">
        <v>120</v>
      </c>
      <c r="H256" s="7" t="s">
        <v>225</v>
      </c>
      <c r="I256" s="60">
        <v>227000000</v>
      </c>
      <c r="J256" s="61">
        <v>108217868</v>
      </c>
      <c r="K256" s="11">
        <v>44335</v>
      </c>
      <c r="L256" s="11">
        <v>44364.520833333336</v>
      </c>
      <c r="M256" s="7" t="s">
        <v>23</v>
      </c>
      <c r="N256" s="61" t="s">
        <v>113</v>
      </c>
    </row>
    <row r="257" spans="1:14" ht="38.1" customHeight="1" x14ac:dyDescent="0.25">
      <c r="A257" s="8">
        <f t="shared" si="3"/>
        <v>254</v>
      </c>
      <c r="B257" s="7" t="s">
        <v>44</v>
      </c>
      <c r="C257" s="7" t="s">
        <v>386</v>
      </c>
      <c r="D257" s="7" t="s">
        <v>216</v>
      </c>
      <c r="E257" s="8" t="s">
        <v>616</v>
      </c>
      <c r="F257" s="7" t="s">
        <v>617</v>
      </c>
      <c r="G257" s="7" t="s">
        <v>544</v>
      </c>
      <c r="H257" s="7" t="s">
        <v>612</v>
      </c>
      <c r="I257" s="60">
        <v>90884257</v>
      </c>
      <c r="J257" s="61">
        <v>45442128</v>
      </c>
      <c r="K257" s="11">
        <v>44341</v>
      </c>
      <c r="L257" s="11" t="s">
        <v>47</v>
      </c>
      <c r="M257" s="7" t="s">
        <v>138</v>
      </c>
      <c r="N257" s="61" t="s">
        <v>16</v>
      </c>
    </row>
    <row r="258" spans="1:14" ht="38.1" customHeight="1" x14ac:dyDescent="0.25">
      <c r="A258" s="8">
        <f t="shared" si="3"/>
        <v>255</v>
      </c>
      <c r="B258" s="7" t="s">
        <v>80</v>
      </c>
      <c r="C258" s="7" t="s">
        <v>390</v>
      </c>
      <c r="D258" s="7" t="s">
        <v>216</v>
      </c>
      <c r="E258" s="8" t="s">
        <v>618</v>
      </c>
      <c r="F258" s="7" t="s">
        <v>619</v>
      </c>
      <c r="G258" s="7" t="s">
        <v>8</v>
      </c>
      <c r="H258" s="7" t="s">
        <v>620</v>
      </c>
      <c r="I258" s="60">
        <v>1600000000</v>
      </c>
      <c r="J258" s="61">
        <v>750000000</v>
      </c>
      <c r="K258" s="11">
        <v>44313</v>
      </c>
      <c r="L258" s="11">
        <v>44347</v>
      </c>
      <c r="M258" s="7" t="s">
        <v>23</v>
      </c>
      <c r="N258" s="61" t="s">
        <v>16</v>
      </c>
    </row>
    <row r="259" spans="1:14" ht="38.1" customHeight="1" x14ac:dyDescent="0.25">
      <c r="A259" s="8">
        <f t="shared" si="3"/>
        <v>256</v>
      </c>
      <c r="B259" s="7" t="s">
        <v>80</v>
      </c>
      <c r="C259" s="7" t="s">
        <v>386</v>
      </c>
      <c r="D259" s="7" t="s">
        <v>216</v>
      </c>
      <c r="E259" s="8" t="s">
        <v>621</v>
      </c>
      <c r="F259" s="7" t="s">
        <v>95</v>
      </c>
      <c r="G259" s="7" t="s">
        <v>43</v>
      </c>
      <c r="H259" s="7" t="s">
        <v>96</v>
      </c>
      <c r="I259" s="60">
        <v>10000000</v>
      </c>
      <c r="J259" s="61">
        <v>4600000</v>
      </c>
      <c r="K259" s="11" t="s">
        <v>625</v>
      </c>
      <c r="L259" s="11">
        <v>44351.555555555555</v>
      </c>
      <c r="M259" s="8" t="s">
        <v>23</v>
      </c>
      <c r="N259" s="61" t="s">
        <v>139</v>
      </c>
    </row>
    <row r="260" spans="1:14" ht="38.1" customHeight="1" x14ac:dyDescent="0.25">
      <c r="A260" s="8">
        <f t="shared" ref="A260:A326" si="4">A259+1</f>
        <v>257</v>
      </c>
      <c r="B260" s="7" t="s">
        <v>80</v>
      </c>
      <c r="C260" s="7" t="s">
        <v>386</v>
      </c>
      <c r="D260" s="7" t="s">
        <v>216</v>
      </c>
      <c r="E260" s="8" t="s">
        <v>622</v>
      </c>
      <c r="F260" s="7" t="s">
        <v>623</v>
      </c>
      <c r="G260" s="7" t="s">
        <v>8</v>
      </c>
      <c r="H260" s="7" t="s">
        <v>624</v>
      </c>
      <c r="I260" s="60">
        <v>40000000</v>
      </c>
      <c r="J260" s="61">
        <v>5000000</v>
      </c>
      <c r="K260" s="11">
        <v>44260.638888888891</v>
      </c>
      <c r="L260" s="11">
        <v>44351.556944444441</v>
      </c>
      <c r="M260" s="8" t="s">
        <v>23</v>
      </c>
      <c r="N260" s="61" t="s">
        <v>16</v>
      </c>
    </row>
    <row r="261" spans="1:14" ht="38.1" customHeight="1" x14ac:dyDescent="0.25">
      <c r="A261" s="8">
        <f t="shared" si="4"/>
        <v>258</v>
      </c>
      <c r="B261" s="7" t="s">
        <v>37</v>
      </c>
      <c r="C261" s="7" t="s">
        <v>385</v>
      </c>
      <c r="D261" s="7" t="s">
        <v>216</v>
      </c>
      <c r="E261" s="8" t="s">
        <v>626</v>
      </c>
      <c r="F261" s="7" t="s">
        <v>627</v>
      </c>
      <c r="G261" s="7" t="s">
        <v>43</v>
      </c>
      <c r="H261" s="7" t="s">
        <v>497</v>
      </c>
      <c r="I261" s="60">
        <v>338000000</v>
      </c>
      <c r="J261" s="61">
        <v>75500000</v>
      </c>
      <c r="K261" s="11">
        <v>44351</v>
      </c>
      <c r="L261" s="11" t="s">
        <v>673</v>
      </c>
      <c r="M261" s="8" t="s">
        <v>23</v>
      </c>
      <c r="N261" s="61" t="s">
        <v>113</v>
      </c>
    </row>
    <row r="262" spans="1:14" ht="38.1" customHeight="1" x14ac:dyDescent="0.25">
      <c r="A262" s="8">
        <f t="shared" si="4"/>
        <v>259</v>
      </c>
      <c r="B262" s="7" t="s">
        <v>11</v>
      </c>
      <c r="C262" s="7" t="s">
        <v>388</v>
      </c>
      <c r="D262" s="7" t="s">
        <v>216</v>
      </c>
      <c r="E262" s="8" t="s">
        <v>632</v>
      </c>
      <c r="F262" s="7" t="s">
        <v>162</v>
      </c>
      <c r="G262" s="7" t="s">
        <v>8</v>
      </c>
      <c r="H262" s="7" t="s">
        <v>86</v>
      </c>
      <c r="I262" s="60">
        <v>300000000</v>
      </c>
      <c r="J262" s="61">
        <v>150000000</v>
      </c>
      <c r="K262" s="11">
        <v>44361</v>
      </c>
      <c r="L262" s="11">
        <v>44377</v>
      </c>
      <c r="M262" s="7" t="s">
        <v>23</v>
      </c>
      <c r="N262" s="61" t="s">
        <v>16</v>
      </c>
    </row>
    <row r="263" spans="1:14" ht="38.1" customHeight="1" x14ac:dyDescent="0.25">
      <c r="A263" s="8">
        <f t="shared" si="4"/>
        <v>260</v>
      </c>
      <c r="B263" s="7" t="s">
        <v>99</v>
      </c>
      <c r="C263" s="7" t="s">
        <v>391</v>
      </c>
      <c r="D263" s="7" t="s">
        <v>216</v>
      </c>
      <c r="E263" s="8" t="s">
        <v>633</v>
      </c>
      <c r="F263" s="7" t="s">
        <v>634</v>
      </c>
      <c r="G263" s="7" t="s">
        <v>8</v>
      </c>
      <c r="H263" s="7" t="s">
        <v>635</v>
      </c>
      <c r="I263" s="60">
        <v>200000000</v>
      </c>
      <c r="J263" s="61">
        <v>62367453</v>
      </c>
      <c r="K263" s="11">
        <v>44271</v>
      </c>
      <c r="L263" s="11">
        <v>44327.469444444447</v>
      </c>
      <c r="M263" s="7" t="s">
        <v>23</v>
      </c>
      <c r="N263" s="61" t="s">
        <v>139</v>
      </c>
    </row>
    <row r="264" spans="1:14" ht="38.1" customHeight="1" x14ac:dyDescent="0.25">
      <c r="A264" s="8">
        <f t="shared" si="4"/>
        <v>261</v>
      </c>
      <c r="B264" s="7" t="s">
        <v>76</v>
      </c>
      <c r="C264" s="7" t="s">
        <v>596</v>
      </c>
      <c r="D264" s="7" t="s">
        <v>216</v>
      </c>
      <c r="E264" s="8" t="s">
        <v>636</v>
      </c>
      <c r="F264" s="7" t="s">
        <v>54</v>
      </c>
      <c r="G264" s="7" t="s">
        <v>8</v>
      </c>
      <c r="H264" s="7" t="s">
        <v>15</v>
      </c>
      <c r="I264" s="60">
        <v>800000000</v>
      </c>
      <c r="J264" s="61">
        <v>386547100</v>
      </c>
      <c r="K264" s="11">
        <v>44340.383333333331</v>
      </c>
      <c r="L264" s="11">
        <v>44365</v>
      </c>
      <c r="M264" s="7" t="s">
        <v>23</v>
      </c>
      <c r="N264" s="61" t="s">
        <v>113</v>
      </c>
    </row>
    <row r="265" spans="1:14" ht="38.1" customHeight="1" x14ac:dyDescent="0.25">
      <c r="A265" s="8">
        <f t="shared" si="4"/>
        <v>262</v>
      </c>
      <c r="B265" s="7" t="s">
        <v>76</v>
      </c>
      <c r="C265" s="7" t="s">
        <v>596</v>
      </c>
      <c r="D265" s="7" t="s">
        <v>216</v>
      </c>
      <c r="E265" s="8" t="s">
        <v>636</v>
      </c>
      <c r="F265" s="7" t="s">
        <v>637</v>
      </c>
      <c r="G265" s="7" t="s">
        <v>8</v>
      </c>
      <c r="H265" s="7" t="s">
        <v>15</v>
      </c>
      <c r="I265" s="60">
        <v>165000000</v>
      </c>
      <c r="J265" s="61">
        <v>71977700</v>
      </c>
      <c r="K265" s="11">
        <v>44340.384722222225</v>
      </c>
      <c r="L265" s="11">
        <v>44365</v>
      </c>
      <c r="M265" s="7" t="s">
        <v>23</v>
      </c>
      <c r="N265" s="61" t="s">
        <v>113</v>
      </c>
    </row>
    <row r="266" spans="1:14" ht="38.1" customHeight="1" x14ac:dyDescent="0.25">
      <c r="A266" s="8">
        <f t="shared" si="4"/>
        <v>263</v>
      </c>
      <c r="B266" s="7" t="s">
        <v>11</v>
      </c>
      <c r="C266" s="7" t="s">
        <v>596</v>
      </c>
      <c r="D266" s="7" t="s">
        <v>216</v>
      </c>
      <c r="E266" s="8" t="s">
        <v>638</v>
      </c>
      <c r="F266" s="7" t="s">
        <v>639</v>
      </c>
      <c r="G266" s="7" t="s">
        <v>8</v>
      </c>
      <c r="H266" s="7" t="s">
        <v>641</v>
      </c>
      <c r="I266" s="60">
        <v>1000000000</v>
      </c>
      <c r="J266" s="61">
        <v>300000000</v>
      </c>
      <c r="K266" s="11">
        <v>44337.543749999997</v>
      </c>
      <c r="L266" s="11">
        <v>44357</v>
      </c>
      <c r="M266" s="7" t="s">
        <v>23</v>
      </c>
      <c r="N266" s="61" t="s">
        <v>36</v>
      </c>
    </row>
    <row r="267" spans="1:14" ht="38.1" customHeight="1" x14ac:dyDescent="0.25">
      <c r="A267" s="8">
        <f t="shared" si="4"/>
        <v>264</v>
      </c>
      <c r="B267" s="7" t="s">
        <v>11</v>
      </c>
      <c r="C267" s="7" t="s">
        <v>596</v>
      </c>
      <c r="D267" s="7" t="s">
        <v>216</v>
      </c>
      <c r="E267" s="8" t="s">
        <v>638</v>
      </c>
      <c r="F267" s="7" t="s">
        <v>640</v>
      </c>
      <c r="G267" s="7" t="s">
        <v>8</v>
      </c>
      <c r="H267" s="7" t="s">
        <v>641</v>
      </c>
      <c r="I267" s="60">
        <v>2067000000</v>
      </c>
      <c r="J267" s="61">
        <v>620100000</v>
      </c>
      <c r="K267" s="11">
        <v>44334.399305555555</v>
      </c>
      <c r="L267" s="11">
        <v>44357</v>
      </c>
      <c r="M267" s="7" t="s">
        <v>23</v>
      </c>
      <c r="N267" s="61" t="s">
        <v>36</v>
      </c>
    </row>
    <row r="268" spans="1:14" ht="38.1" customHeight="1" x14ac:dyDescent="0.25">
      <c r="A268" s="8">
        <f t="shared" si="4"/>
        <v>265</v>
      </c>
      <c r="B268" s="7" t="s">
        <v>9</v>
      </c>
      <c r="C268" s="7" t="s">
        <v>596</v>
      </c>
      <c r="D268" s="7" t="s">
        <v>216</v>
      </c>
      <c r="E268" s="8" t="s">
        <v>642</v>
      </c>
      <c r="F268" s="7" t="s">
        <v>643</v>
      </c>
      <c r="G268" s="7" t="s">
        <v>8</v>
      </c>
      <c r="H268" s="7" t="s">
        <v>644</v>
      </c>
      <c r="I268" s="60">
        <v>1360000000</v>
      </c>
      <c r="J268" s="61">
        <v>680000000</v>
      </c>
      <c r="K268" s="11">
        <v>44327</v>
      </c>
      <c r="L268" s="11">
        <v>44368</v>
      </c>
      <c r="M268" s="7" t="s">
        <v>23</v>
      </c>
      <c r="N268" s="61" t="s">
        <v>192</v>
      </c>
    </row>
    <row r="269" spans="1:14" ht="38.1" customHeight="1" x14ac:dyDescent="0.25">
      <c r="A269" s="8">
        <f t="shared" si="4"/>
        <v>266</v>
      </c>
      <c r="B269" s="7" t="s">
        <v>30</v>
      </c>
      <c r="C269" s="7" t="s">
        <v>388</v>
      </c>
      <c r="D269" s="7" t="s">
        <v>216</v>
      </c>
      <c r="E269" s="8" t="s">
        <v>645</v>
      </c>
      <c r="F269" s="7" t="s">
        <v>646</v>
      </c>
      <c r="G269" s="7" t="s">
        <v>43</v>
      </c>
      <c r="H269" s="7" t="s">
        <v>647</v>
      </c>
      <c r="I269" s="60">
        <v>550000000</v>
      </c>
      <c r="J269" s="61">
        <v>146847168</v>
      </c>
      <c r="K269" s="11">
        <v>44333</v>
      </c>
      <c r="L269" s="11">
        <v>44371</v>
      </c>
      <c r="M269" s="7" t="s">
        <v>23</v>
      </c>
      <c r="N269" s="61" t="s">
        <v>36</v>
      </c>
    </row>
    <row r="270" spans="1:14" ht="38.1" customHeight="1" x14ac:dyDescent="0.25">
      <c r="A270" s="8">
        <f t="shared" si="4"/>
        <v>267</v>
      </c>
      <c r="B270" s="7" t="s">
        <v>80</v>
      </c>
      <c r="C270" s="7" t="s">
        <v>386</v>
      </c>
      <c r="D270" s="7" t="s">
        <v>216</v>
      </c>
      <c r="E270" s="8" t="s">
        <v>648</v>
      </c>
      <c r="F270" s="7" t="s">
        <v>649</v>
      </c>
      <c r="G270" s="7" t="s">
        <v>8</v>
      </c>
      <c r="H270" s="7" t="s">
        <v>609</v>
      </c>
      <c r="I270" s="60">
        <v>200000000</v>
      </c>
      <c r="J270" s="61">
        <v>100000000</v>
      </c>
      <c r="K270" s="11">
        <v>44356</v>
      </c>
      <c r="L270" s="11">
        <v>44375</v>
      </c>
      <c r="M270" s="7" t="s">
        <v>23</v>
      </c>
      <c r="N270" s="61" t="s">
        <v>16</v>
      </c>
    </row>
    <row r="271" spans="1:14" ht="38.1" customHeight="1" x14ac:dyDescent="0.25">
      <c r="A271" s="8">
        <f t="shared" si="4"/>
        <v>268</v>
      </c>
      <c r="B271" s="7" t="s">
        <v>76</v>
      </c>
      <c r="C271" s="7" t="s">
        <v>688</v>
      </c>
      <c r="D271" s="7" t="s">
        <v>216</v>
      </c>
      <c r="E271" s="8" t="s">
        <v>650</v>
      </c>
      <c r="F271" s="7" t="s">
        <v>54</v>
      </c>
      <c r="G271" s="7" t="s">
        <v>8</v>
      </c>
      <c r="H271" s="7" t="s">
        <v>15</v>
      </c>
      <c r="I271" s="60">
        <v>135051952</v>
      </c>
      <c r="J271" s="61">
        <v>67525976</v>
      </c>
      <c r="K271" s="11">
        <v>44369.69027777778</v>
      </c>
      <c r="L271" s="11">
        <v>44377.70208333333</v>
      </c>
      <c r="M271" s="7" t="s">
        <v>23</v>
      </c>
      <c r="N271" s="61" t="s">
        <v>16</v>
      </c>
    </row>
    <row r="272" spans="1:14" ht="38.1" customHeight="1" x14ac:dyDescent="0.25">
      <c r="A272" s="8">
        <f t="shared" si="4"/>
        <v>269</v>
      </c>
      <c r="B272" s="7" t="s">
        <v>579</v>
      </c>
      <c r="C272" s="7" t="s">
        <v>688</v>
      </c>
      <c r="D272" s="7" t="s">
        <v>216</v>
      </c>
      <c r="E272" s="8" t="s">
        <v>651</v>
      </c>
      <c r="F272" s="7" t="s">
        <v>652</v>
      </c>
      <c r="G272" s="7" t="s">
        <v>544</v>
      </c>
      <c r="H272" s="7" t="s">
        <v>653</v>
      </c>
      <c r="I272" s="60">
        <v>73000000</v>
      </c>
      <c r="J272" s="61">
        <v>36500000</v>
      </c>
      <c r="K272" s="11">
        <v>44372</v>
      </c>
      <c r="L272" s="11">
        <v>44376</v>
      </c>
      <c r="M272" s="7" t="s">
        <v>23</v>
      </c>
      <c r="N272" s="61" t="s">
        <v>36</v>
      </c>
    </row>
    <row r="273" spans="1:15" ht="38.1" customHeight="1" x14ac:dyDescent="0.25">
      <c r="A273" s="8">
        <f t="shared" si="4"/>
        <v>270</v>
      </c>
      <c r="B273" s="7" t="s">
        <v>80</v>
      </c>
      <c r="C273" s="7" t="s">
        <v>659</v>
      </c>
      <c r="D273" s="7" t="s">
        <v>216</v>
      </c>
      <c r="E273" s="8" t="s">
        <v>450</v>
      </c>
      <c r="F273" s="7" t="s">
        <v>654</v>
      </c>
      <c r="G273" s="7" t="s">
        <v>8</v>
      </c>
      <c r="H273" s="7" t="s">
        <v>15</v>
      </c>
      <c r="I273" s="60">
        <v>120000000</v>
      </c>
      <c r="J273" s="61">
        <v>60000000</v>
      </c>
      <c r="K273" s="11">
        <v>44370.433333333334</v>
      </c>
      <c r="L273" s="11">
        <v>44377.634722222225</v>
      </c>
      <c r="M273" s="7" t="s">
        <v>23</v>
      </c>
      <c r="N273" s="61" t="s">
        <v>16</v>
      </c>
    </row>
    <row r="274" spans="1:15" ht="38.1" customHeight="1" x14ac:dyDescent="0.25">
      <c r="A274" s="8">
        <f t="shared" si="4"/>
        <v>271</v>
      </c>
      <c r="B274" s="7" t="s">
        <v>80</v>
      </c>
      <c r="C274" s="7" t="s">
        <v>388</v>
      </c>
      <c r="D274" s="7" t="s">
        <v>216</v>
      </c>
      <c r="E274" s="8" t="s">
        <v>655</v>
      </c>
      <c r="F274" s="7" t="s">
        <v>656</v>
      </c>
      <c r="G274" s="7" t="s">
        <v>8</v>
      </c>
      <c r="H274" s="7" t="s">
        <v>241</v>
      </c>
      <c r="I274" s="60">
        <v>85000000</v>
      </c>
      <c r="J274" s="61">
        <v>28934278</v>
      </c>
      <c r="K274" s="11">
        <v>44371.518750000003</v>
      </c>
      <c r="L274" s="11">
        <v>44376.643055555556</v>
      </c>
      <c r="M274" s="7" t="s">
        <v>23</v>
      </c>
      <c r="N274" s="61" t="s">
        <v>16</v>
      </c>
    </row>
    <row r="275" spans="1:15" ht="38.1" customHeight="1" x14ac:dyDescent="0.25">
      <c r="A275" s="8">
        <f t="shared" si="4"/>
        <v>272</v>
      </c>
      <c r="B275" s="7" t="s">
        <v>133</v>
      </c>
      <c r="C275" s="7" t="s">
        <v>387</v>
      </c>
      <c r="D275" s="7" t="s">
        <v>216</v>
      </c>
      <c r="E275" s="8" t="s">
        <v>657</v>
      </c>
      <c r="F275" s="7" t="s">
        <v>658</v>
      </c>
      <c r="G275" s="7" t="s">
        <v>8</v>
      </c>
      <c r="H275" s="7" t="s">
        <v>15</v>
      </c>
      <c r="I275" s="60">
        <v>40000000</v>
      </c>
      <c r="J275" s="61">
        <v>20000000</v>
      </c>
      <c r="K275" s="11">
        <v>44376</v>
      </c>
      <c r="L275" s="11">
        <v>44377</v>
      </c>
      <c r="M275" s="8" t="s">
        <v>23</v>
      </c>
      <c r="N275" s="61" t="s">
        <v>36</v>
      </c>
      <c r="O275" s="6"/>
    </row>
    <row r="276" spans="1:15" ht="38.1" customHeight="1" x14ac:dyDescent="0.25">
      <c r="A276" s="8">
        <f t="shared" si="4"/>
        <v>273</v>
      </c>
      <c r="B276" s="7" t="s">
        <v>133</v>
      </c>
      <c r="C276" s="7" t="s">
        <v>385</v>
      </c>
      <c r="D276" s="7" t="s">
        <v>216</v>
      </c>
      <c r="E276" s="8" t="s">
        <v>660</v>
      </c>
      <c r="F276" s="7" t="s">
        <v>661</v>
      </c>
      <c r="G276" s="7" t="s">
        <v>8</v>
      </c>
      <c r="H276" s="7" t="s">
        <v>356</v>
      </c>
      <c r="I276" s="60">
        <v>17300000</v>
      </c>
      <c r="J276" s="61">
        <v>8435760</v>
      </c>
      <c r="K276" s="11">
        <v>44369.051388888889</v>
      </c>
      <c r="L276" s="11">
        <v>44379</v>
      </c>
      <c r="M276" s="8" t="s">
        <v>23</v>
      </c>
      <c r="N276" s="61" t="s">
        <v>36</v>
      </c>
      <c r="O276" s="6"/>
    </row>
    <row r="277" spans="1:15" ht="38.1" customHeight="1" x14ac:dyDescent="0.25">
      <c r="A277" s="8">
        <f t="shared" si="4"/>
        <v>274</v>
      </c>
      <c r="B277" s="7" t="s">
        <v>48</v>
      </c>
      <c r="C277" s="7" t="s">
        <v>387</v>
      </c>
      <c r="D277" s="7" t="s">
        <v>216</v>
      </c>
      <c r="E277" s="8" t="s">
        <v>662</v>
      </c>
      <c r="F277" s="7" t="s">
        <v>663</v>
      </c>
      <c r="G277" s="7" t="s">
        <v>8</v>
      </c>
      <c r="H277" s="7" t="s">
        <v>380</v>
      </c>
      <c r="I277" s="60">
        <v>81000000</v>
      </c>
      <c r="J277" s="61">
        <v>40500000</v>
      </c>
      <c r="K277" s="11">
        <v>44384</v>
      </c>
      <c r="L277" s="11">
        <v>44466.475694444445</v>
      </c>
      <c r="M277" s="8" t="s">
        <v>23</v>
      </c>
      <c r="N277" s="61" t="s">
        <v>113</v>
      </c>
      <c r="O277" s="6"/>
    </row>
    <row r="278" spans="1:15" ht="38.1" customHeight="1" x14ac:dyDescent="0.25">
      <c r="A278" s="8">
        <f t="shared" si="4"/>
        <v>275</v>
      </c>
      <c r="B278" s="7" t="s">
        <v>579</v>
      </c>
      <c r="C278" s="7" t="s">
        <v>389</v>
      </c>
      <c r="D278" s="7" t="s">
        <v>216</v>
      </c>
      <c r="E278" s="8" t="s">
        <v>665</v>
      </c>
      <c r="F278" s="7" t="s">
        <v>224</v>
      </c>
      <c r="G278" s="7" t="s">
        <v>120</v>
      </c>
      <c r="H278" s="7" t="s">
        <v>664</v>
      </c>
      <c r="I278" s="60">
        <v>30000000</v>
      </c>
      <c r="J278" s="61">
        <v>10583400</v>
      </c>
      <c r="K278" s="11">
        <v>44370</v>
      </c>
      <c r="L278" s="11">
        <v>44389</v>
      </c>
      <c r="M278" s="8" t="s">
        <v>23</v>
      </c>
      <c r="N278" s="61" t="s">
        <v>16</v>
      </c>
      <c r="O278" s="6"/>
    </row>
    <row r="279" spans="1:15" ht="38.1" customHeight="1" x14ac:dyDescent="0.25">
      <c r="A279" s="8">
        <f t="shared" si="4"/>
        <v>276</v>
      </c>
      <c r="B279" s="7" t="s">
        <v>76</v>
      </c>
      <c r="C279" s="7" t="s">
        <v>385</v>
      </c>
      <c r="D279" s="7" t="s">
        <v>216</v>
      </c>
      <c r="E279" s="8" t="s">
        <v>666</v>
      </c>
      <c r="F279" s="7" t="s">
        <v>667</v>
      </c>
      <c r="G279" s="7" t="s">
        <v>8</v>
      </c>
      <c r="H279" s="7" t="s">
        <v>15</v>
      </c>
      <c r="I279" s="60">
        <v>264000000</v>
      </c>
      <c r="J279" s="61">
        <v>90469986</v>
      </c>
      <c r="K279" s="11">
        <v>44386</v>
      </c>
      <c r="L279" s="11">
        <v>44421</v>
      </c>
      <c r="M279" s="8" t="s">
        <v>23</v>
      </c>
      <c r="N279" s="61" t="s">
        <v>36</v>
      </c>
      <c r="O279" s="6"/>
    </row>
    <row r="280" spans="1:15" ht="38.1" customHeight="1" x14ac:dyDescent="0.25">
      <c r="A280" s="8">
        <f t="shared" si="4"/>
        <v>277</v>
      </c>
      <c r="B280" s="7" t="s">
        <v>80</v>
      </c>
      <c r="C280" s="7" t="s">
        <v>386</v>
      </c>
      <c r="D280" s="7" t="s">
        <v>216</v>
      </c>
      <c r="E280" s="8" t="s">
        <v>668</v>
      </c>
      <c r="F280" s="7" t="s">
        <v>669</v>
      </c>
      <c r="G280" s="7" t="s">
        <v>8</v>
      </c>
      <c r="H280" s="7" t="s">
        <v>10</v>
      </c>
      <c r="I280" s="60">
        <v>50000000</v>
      </c>
      <c r="J280" s="61">
        <v>20000000</v>
      </c>
      <c r="K280" s="11">
        <v>44392</v>
      </c>
      <c r="L280" s="11" t="s">
        <v>675</v>
      </c>
      <c r="M280" s="8" t="s">
        <v>23</v>
      </c>
      <c r="N280" s="61" t="s">
        <v>16</v>
      </c>
      <c r="O280" s="6"/>
    </row>
    <row r="281" spans="1:15" ht="38.1" customHeight="1" x14ac:dyDescent="0.25">
      <c r="A281" s="8">
        <f t="shared" si="4"/>
        <v>278</v>
      </c>
      <c r="B281" s="7" t="s">
        <v>80</v>
      </c>
      <c r="C281" s="7" t="s">
        <v>596</v>
      </c>
      <c r="D281" s="7" t="s">
        <v>216</v>
      </c>
      <c r="E281" s="8" t="s">
        <v>670</v>
      </c>
      <c r="F281" s="7" t="s">
        <v>95</v>
      </c>
      <c r="G281" s="7" t="s">
        <v>43</v>
      </c>
      <c r="H281" s="7" t="s">
        <v>671</v>
      </c>
      <c r="I281" s="60">
        <v>200000000</v>
      </c>
      <c r="J281" s="61">
        <v>90000000</v>
      </c>
      <c r="K281" s="11" t="s">
        <v>672</v>
      </c>
      <c r="L281" s="11"/>
      <c r="M281" s="8" t="s">
        <v>138</v>
      </c>
      <c r="N281" s="61" t="s">
        <v>16</v>
      </c>
      <c r="O281" s="6"/>
    </row>
    <row r="282" spans="1:15" ht="38.1" customHeight="1" x14ac:dyDescent="0.25">
      <c r="A282" s="8">
        <f t="shared" si="4"/>
        <v>279</v>
      </c>
      <c r="B282" s="7" t="s">
        <v>76</v>
      </c>
      <c r="C282" s="7" t="s">
        <v>387</v>
      </c>
      <c r="D282" s="7" t="s">
        <v>216</v>
      </c>
      <c r="E282" s="8" t="s">
        <v>674</v>
      </c>
      <c r="F282" s="39" t="s">
        <v>676</v>
      </c>
      <c r="G282" s="23" t="s">
        <v>8</v>
      </c>
      <c r="H282" s="23" t="s">
        <v>677</v>
      </c>
      <c r="I282" s="60">
        <v>38751200</v>
      </c>
      <c r="J282" s="61">
        <v>19375600</v>
      </c>
      <c r="K282" s="11" t="s">
        <v>678</v>
      </c>
      <c r="L282" s="11" t="s">
        <v>679</v>
      </c>
      <c r="M282" s="8" t="s">
        <v>23</v>
      </c>
      <c r="N282" s="61" t="s">
        <v>16</v>
      </c>
      <c r="O282" s="6"/>
    </row>
    <row r="283" spans="1:15" ht="38.1" customHeight="1" x14ac:dyDescent="0.25">
      <c r="A283" s="8">
        <f t="shared" si="4"/>
        <v>280</v>
      </c>
      <c r="B283" s="7" t="s">
        <v>99</v>
      </c>
      <c r="C283" s="7" t="s">
        <v>386</v>
      </c>
      <c r="D283" s="7" t="s">
        <v>216</v>
      </c>
      <c r="E283" s="8" t="s">
        <v>681</v>
      </c>
      <c r="F283" s="7" t="s">
        <v>682</v>
      </c>
      <c r="G283" s="7" t="s">
        <v>8</v>
      </c>
      <c r="H283" s="7" t="s">
        <v>63</v>
      </c>
      <c r="I283" s="64">
        <v>500000000</v>
      </c>
      <c r="J283" s="65">
        <v>250000000</v>
      </c>
      <c r="K283" s="11" t="s">
        <v>683</v>
      </c>
      <c r="L283" s="11" t="s">
        <v>684</v>
      </c>
      <c r="M283" s="8" t="s">
        <v>23</v>
      </c>
      <c r="N283" s="61" t="s">
        <v>113</v>
      </c>
      <c r="O283" s="6"/>
    </row>
    <row r="284" spans="1:15" ht="38.1" customHeight="1" x14ac:dyDescent="0.25">
      <c r="A284" s="8">
        <f t="shared" si="4"/>
        <v>281</v>
      </c>
      <c r="B284" s="7" t="s">
        <v>33</v>
      </c>
      <c r="C284" s="7" t="s">
        <v>688</v>
      </c>
      <c r="D284" s="7" t="s">
        <v>216</v>
      </c>
      <c r="E284" s="8" t="s">
        <v>685</v>
      </c>
      <c r="F284" s="7" t="s">
        <v>689</v>
      </c>
      <c r="G284" s="7" t="s">
        <v>43</v>
      </c>
      <c r="H284" s="7" t="s">
        <v>96</v>
      </c>
      <c r="I284" s="64">
        <v>70000000</v>
      </c>
      <c r="J284" s="64">
        <v>34759410</v>
      </c>
      <c r="K284" s="11" t="s">
        <v>690</v>
      </c>
      <c r="L284" s="11">
        <v>44425</v>
      </c>
      <c r="M284" s="8" t="s">
        <v>23</v>
      </c>
      <c r="N284" s="61" t="s">
        <v>36</v>
      </c>
      <c r="O284" s="6"/>
    </row>
    <row r="285" spans="1:15" ht="69" customHeight="1" x14ac:dyDescent="0.25">
      <c r="A285" s="8">
        <f t="shared" si="4"/>
        <v>282</v>
      </c>
      <c r="B285" s="7" t="s">
        <v>33</v>
      </c>
      <c r="C285" s="7" t="s">
        <v>596</v>
      </c>
      <c r="D285" s="7" t="s">
        <v>216</v>
      </c>
      <c r="E285" s="8" t="s">
        <v>686</v>
      </c>
      <c r="F285" s="7" t="s">
        <v>691</v>
      </c>
      <c r="G285" s="7" t="s">
        <v>8</v>
      </c>
      <c r="H285" s="7" t="s">
        <v>692</v>
      </c>
      <c r="I285" s="64">
        <v>12000000</v>
      </c>
      <c r="J285" s="65">
        <v>3531273</v>
      </c>
      <c r="K285" s="11" t="s">
        <v>693</v>
      </c>
      <c r="L285" s="11">
        <v>44421.626388888886</v>
      </c>
      <c r="M285" s="8" t="s">
        <v>23</v>
      </c>
      <c r="N285" s="61" t="s">
        <v>36</v>
      </c>
      <c r="O285" s="6"/>
    </row>
    <row r="286" spans="1:15" ht="62.25" customHeight="1" x14ac:dyDescent="0.25">
      <c r="A286" s="8">
        <f t="shared" si="4"/>
        <v>283</v>
      </c>
      <c r="B286" s="7" t="s">
        <v>33</v>
      </c>
      <c r="C286" s="7" t="s">
        <v>596</v>
      </c>
      <c r="D286" s="7" t="s">
        <v>216</v>
      </c>
      <c r="E286" s="8" t="s">
        <v>686</v>
      </c>
      <c r="F286" s="7" t="s">
        <v>691</v>
      </c>
      <c r="G286" s="7" t="s">
        <v>8</v>
      </c>
      <c r="H286" s="7" t="s">
        <v>692</v>
      </c>
      <c r="I286" s="64">
        <v>10000000</v>
      </c>
      <c r="J286" s="65">
        <v>2942727</v>
      </c>
      <c r="K286" s="11" t="s">
        <v>693</v>
      </c>
      <c r="L286" s="11">
        <v>44421.626388888886</v>
      </c>
      <c r="M286" s="8" t="s">
        <v>23</v>
      </c>
      <c r="N286" s="61" t="s">
        <v>36</v>
      </c>
      <c r="O286" s="6"/>
    </row>
    <row r="287" spans="1:15" ht="38.1" customHeight="1" x14ac:dyDescent="0.25">
      <c r="A287" s="8">
        <f t="shared" si="4"/>
        <v>284</v>
      </c>
      <c r="B287" s="7" t="s">
        <v>80</v>
      </c>
      <c r="C287" s="7" t="s">
        <v>688</v>
      </c>
      <c r="D287" s="7" t="s">
        <v>216</v>
      </c>
      <c r="E287" s="8" t="s">
        <v>687</v>
      </c>
      <c r="F287" s="7" t="s">
        <v>694</v>
      </c>
      <c r="G287" s="7" t="s">
        <v>8</v>
      </c>
      <c r="H287" s="7" t="s">
        <v>692</v>
      </c>
      <c r="I287" s="60">
        <v>85000000</v>
      </c>
      <c r="J287" s="61">
        <v>42000000</v>
      </c>
      <c r="K287" s="11" t="s">
        <v>684</v>
      </c>
      <c r="L287" s="11">
        <v>44447.706250000003</v>
      </c>
      <c r="M287" s="8" t="s">
        <v>23</v>
      </c>
      <c r="N287" s="68" t="s">
        <v>16</v>
      </c>
      <c r="O287" s="6"/>
    </row>
    <row r="288" spans="1:15" ht="38.1" customHeight="1" x14ac:dyDescent="0.25">
      <c r="A288" s="8">
        <f t="shared" si="4"/>
        <v>285</v>
      </c>
      <c r="B288" s="7" t="s">
        <v>80</v>
      </c>
      <c r="C288" s="7" t="s">
        <v>659</v>
      </c>
      <c r="D288" s="7" t="s">
        <v>216</v>
      </c>
      <c r="E288" s="8" t="s">
        <v>687</v>
      </c>
      <c r="F288" s="7" t="s">
        <v>694</v>
      </c>
      <c r="G288" s="7" t="s">
        <v>8</v>
      </c>
      <c r="H288" s="7" t="s">
        <v>692</v>
      </c>
      <c r="I288" s="60">
        <v>700000000</v>
      </c>
      <c r="J288" s="61">
        <v>350000000</v>
      </c>
      <c r="K288" s="11" t="s">
        <v>695</v>
      </c>
      <c r="L288" s="11">
        <v>44447.709722222222</v>
      </c>
      <c r="M288" s="8" t="s">
        <v>23</v>
      </c>
      <c r="N288" s="61" t="s">
        <v>16</v>
      </c>
      <c r="O288" s="6"/>
    </row>
    <row r="289" spans="1:15" ht="38.1" customHeight="1" x14ac:dyDescent="0.25">
      <c r="A289" s="8">
        <f t="shared" si="4"/>
        <v>286</v>
      </c>
      <c r="B289" s="7" t="s">
        <v>99</v>
      </c>
      <c r="C289" s="7" t="s">
        <v>596</v>
      </c>
      <c r="D289" s="7" t="s">
        <v>216</v>
      </c>
      <c r="E289" s="8" t="s">
        <v>696</v>
      </c>
      <c r="F289" s="8" t="s">
        <v>697</v>
      </c>
      <c r="G289" s="7" t="s">
        <v>129</v>
      </c>
      <c r="H289" s="7" t="s">
        <v>183</v>
      </c>
      <c r="I289" s="60">
        <v>910000000</v>
      </c>
      <c r="J289" s="61">
        <v>434189000</v>
      </c>
      <c r="K289" s="11">
        <v>44410</v>
      </c>
      <c r="L289" s="11">
        <v>44417</v>
      </c>
      <c r="M289" s="8" t="s">
        <v>23</v>
      </c>
      <c r="N289" s="61" t="s">
        <v>16</v>
      </c>
      <c r="O289" s="6"/>
    </row>
    <row r="290" spans="1:15" ht="30" x14ac:dyDescent="0.25">
      <c r="A290" s="8">
        <f t="shared" si="4"/>
        <v>287</v>
      </c>
      <c r="B290" s="7" t="s">
        <v>579</v>
      </c>
      <c r="C290" s="7" t="s">
        <v>387</v>
      </c>
      <c r="D290" s="7" t="s">
        <v>216</v>
      </c>
      <c r="E290" s="8" t="s">
        <v>698</v>
      </c>
      <c r="F290" s="7" t="s">
        <v>474</v>
      </c>
      <c r="G290" s="7" t="s">
        <v>43</v>
      </c>
      <c r="H290" s="7" t="s">
        <v>647</v>
      </c>
      <c r="I290" s="66">
        <v>120000000</v>
      </c>
      <c r="J290" s="67">
        <v>59402170</v>
      </c>
      <c r="K290" s="11">
        <v>44419</v>
      </c>
      <c r="L290" s="11">
        <v>44427</v>
      </c>
      <c r="M290" s="7" t="s">
        <v>23</v>
      </c>
      <c r="N290" s="61" t="s">
        <v>699</v>
      </c>
    </row>
    <row r="291" spans="1:15" ht="45" x14ac:dyDescent="0.25">
      <c r="A291" s="8">
        <f t="shared" si="4"/>
        <v>288</v>
      </c>
      <c r="B291" s="7" t="s">
        <v>103</v>
      </c>
      <c r="C291" s="7" t="s">
        <v>688</v>
      </c>
      <c r="D291" s="7" t="s">
        <v>216</v>
      </c>
      <c r="E291" s="8" t="s">
        <v>700</v>
      </c>
      <c r="F291" s="7" t="s">
        <v>701</v>
      </c>
      <c r="G291" s="7" t="s">
        <v>8</v>
      </c>
      <c r="H291" s="7" t="s">
        <v>692</v>
      </c>
      <c r="I291" s="66">
        <v>110000000</v>
      </c>
      <c r="J291" s="67">
        <v>40000000</v>
      </c>
      <c r="K291" s="11">
        <v>44425</v>
      </c>
      <c r="L291" s="11">
        <v>44432</v>
      </c>
      <c r="M291" s="7" t="s">
        <v>23</v>
      </c>
      <c r="N291" s="61" t="s">
        <v>36</v>
      </c>
    </row>
    <row r="292" spans="1:15" ht="58.5" customHeight="1" x14ac:dyDescent="0.25">
      <c r="A292" s="8">
        <f t="shared" si="4"/>
        <v>289</v>
      </c>
      <c r="B292" s="7" t="s">
        <v>149</v>
      </c>
      <c r="C292" s="7" t="s">
        <v>391</v>
      </c>
      <c r="D292" s="7" t="s">
        <v>216</v>
      </c>
      <c r="E292" s="8" t="s">
        <v>702</v>
      </c>
      <c r="F292" s="7" t="s">
        <v>703</v>
      </c>
      <c r="G292" s="7" t="s">
        <v>43</v>
      </c>
      <c r="H292" s="7" t="s">
        <v>96</v>
      </c>
      <c r="I292" s="66">
        <v>80000000</v>
      </c>
      <c r="J292" s="67">
        <v>10000000</v>
      </c>
      <c r="K292" s="11">
        <v>44432</v>
      </c>
      <c r="L292" s="11">
        <v>44440.631249999999</v>
      </c>
      <c r="M292" s="7" t="s">
        <v>23</v>
      </c>
      <c r="N292" s="60" t="s">
        <v>36</v>
      </c>
    </row>
    <row r="293" spans="1:15" ht="30" x14ac:dyDescent="0.25">
      <c r="A293" s="8">
        <f t="shared" si="4"/>
        <v>290</v>
      </c>
      <c r="B293" s="7" t="s">
        <v>80</v>
      </c>
      <c r="C293" s="7" t="s">
        <v>596</v>
      </c>
      <c r="D293" s="7" t="s">
        <v>216</v>
      </c>
      <c r="E293" s="8" t="s">
        <v>670</v>
      </c>
      <c r="F293" s="8" t="s">
        <v>95</v>
      </c>
      <c r="G293" s="8" t="s">
        <v>43</v>
      </c>
      <c r="H293" s="7" t="s">
        <v>96</v>
      </c>
      <c r="I293" s="66">
        <v>200000000</v>
      </c>
      <c r="J293" s="67">
        <v>90000000</v>
      </c>
      <c r="K293" s="11" t="s">
        <v>704</v>
      </c>
      <c r="L293" s="11">
        <v>44427</v>
      </c>
      <c r="M293" s="7" t="s">
        <v>23</v>
      </c>
      <c r="N293" s="60" t="s">
        <v>16</v>
      </c>
    </row>
    <row r="294" spans="1:15" ht="31.5" customHeight="1" x14ac:dyDescent="0.25">
      <c r="A294" s="8">
        <f t="shared" si="4"/>
        <v>291</v>
      </c>
      <c r="B294" s="7" t="s">
        <v>579</v>
      </c>
      <c r="C294" s="7" t="s">
        <v>392</v>
      </c>
      <c r="D294" s="7" t="s">
        <v>216</v>
      </c>
      <c r="E294" s="8" t="s">
        <v>705</v>
      </c>
      <c r="F294" s="7" t="s">
        <v>706</v>
      </c>
      <c r="G294" s="7" t="s">
        <v>120</v>
      </c>
      <c r="H294" s="7" t="s">
        <v>355</v>
      </c>
      <c r="I294" s="66">
        <v>292500000</v>
      </c>
      <c r="J294" s="67">
        <v>119000000</v>
      </c>
      <c r="K294" s="11">
        <v>44419</v>
      </c>
      <c r="L294" s="11">
        <v>44439</v>
      </c>
      <c r="M294" s="7" t="s">
        <v>23</v>
      </c>
      <c r="N294" s="60" t="s">
        <v>16</v>
      </c>
    </row>
    <row r="295" spans="1:15" s="6" customFormat="1" ht="54" customHeight="1" x14ac:dyDescent="0.25">
      <c r="A295" s="8">
        <f t="shared" si="4"/>
        <v>292</v>
      </c>
      <c r="B295" s="8" t="s">
        <v>103</v>
      </c>
      <c r="C295" s="8" t="s">
        <v>688</v>
      </c>
      <c r="D295" s="8" t="s">
        <v>216</v>
      </c>
      <c r="E295" s="8" t="s">
        <v>708</v>
      </c>
      <c r="F295" s="8" t="s">
        <v>707</v>
      </c>
      <c r="G295" s="8" t="s">
        <v>8</v>
      </c>
      <c r="H295" s="8" t="s">
        <v>709</v>
      </c>
      <c r="I295" s="67">
        <v>50000000</v>
      </c>
      <c r="J295" s="67">
        <v>25000000</v>
      </c>
      <c r="K295" s="15">
        <v>44445</v>
      </c>
      <c r="L295" s="15">
        <v>44469.517361111109</v>
      </c>
      <c r="M295" s="8" t="s">
        <v>23</v>
      </c>
      <c r="N295" s="61" t="s">
        <v>36</v>
      </c>
    </row>
    <row r="296" spans="1:15" ht="31.5" customHeight="1" x14ac:dyDescent="0.25">
      <c r="A296" s="8">
        <f t="shared" si="4"/>
        <v>293</v>
      </c>
      <c r="B296" s="7" t="s">
        <v>37</v>
      </c>
      <c r="C296" s="7" t="s">
        <v>386</v>
      </c>
      <c r="D296" s="7" t="s">
        <v>216</v>
      </c>
      <c r="E296" s="8" t="s">
        <v>710</v>
      </c>
      <c r="F296" s="7" t="s">
        <v>14</v>
      </c>
      <c r="G296" s="7" t="s">
        <v>8</v>
      </c>
      <c r="H296" s="7" t="s">
        <v>15</v>
      </c>
      <c r="I296" s="66">
        <v>150000000</v>
      </c>
      <c r="J296" s="67">
        <v>50000000</v>
      </c>
      <c r="K296" s="11">
        <v>44445</v>
      </c>
      <c r="L296" s="11">
        <v>44511</v>
      </c>
      <c r="M296" s="7" t="s">
        <v>23</v>
      </c>
      <c r="N296" s="61" t="s">
        <v>16</v>
      </c>
    </row>
    <row r="297" spans="1:15" ht="46.5" customHeight="1" x14ac:dyDescent="0.25">
      <c r="A297" s="8">
        <f t="shared" si="4"/>
        <v>294</v>
      </c>
      <c r="B297" s="7" t="s">
        <v>33</v>
      </c>
      <c r="C297" s="7" t="s">
        <v>688</v>
      </c>
      <c r="D297" s="7" t="s">
        <v>216</v>
      </c>
      <c r="E297" s="8" t="s">
        <v>711</v>
      </c>
      <c r="F297" s="7" t="s">
        <v>712</v>
      </c>
      <c r="G297" s="7" t="s">
        <v>120</v>
      </c>
      <c r="H297" s="7" t="s">
        <v>280</v>
      </c>
      <c r="I297" s="66">
        <v>54000000</v>
      </c>
      <c r="J297" s="67">
        <v>27000000</v>
      </c>
      <c r="K297" s="11">
        <v>44446</v>
      </c>
      <c r="L297" s="11">
        <v>44449</v>
      </c>
      <c r="M297" s="7" t="s">
        <v>23</v>
      </c>
      <c r="N297" s="61" t="s">
        <v>16</v>
      </c>
    </row>
    <row r="298" spans="1:15" ht="76.5" customHeight="1" x14ac:dyDescent="0.25">
      <c r="A298" s="8">
        <f t="shared" si="4"/>
        <v>295</v>
      </c>
      <c r="B298" s="7" t="s">
        <v>579</v>
      </c>
      <c r="C298" s="7" t="s">
        <v>386</v>
      </c>
      <c r="D298" s="7" t="s">
        <v>216</v>
      </c>
      <c r="E298" s="8" t="s">
        <v>713</v>
      </c>
      <c r="F298" s="7" t="s">
        <v>714</v>
      </c>
      <c r="G298" s="7" t="s">
        <v>8</v>
      </c>
      <c r="H298" s="7" t="s">
        <v>69</v>
      </c>
      <c r="I298" s="66">
        <v>45000000</v>
      </c>
      <c r="J298" s="67">
        <v>20000000</v>
      </c>
      <c r="K298" s="11">
        <v>44442</v>
      </c>
      <c r="L298" s="11">
        <v>44467</v>
      </c>
      <c r="M298" s="7" t="s">
        <v>23</v>
      </c>
      <c r="N298" s="61" t="s">
        <v>36</v>
      </c>
    </row>
    <row r="299" spans="1:15" ht="76.5" customHeight="1" x14ac:dyDescent="0.25">
      <c r="A299" s="8">
        <f t="shared" si="4"/>
        <v>296</v>
      </c>
      <c r="B299" s="7" t="s">
        <v>48</v>
      </c>
      <c r="C299" s="7" t="s">
        <v>385</v>
      </c>
      <c r="D299" s="7" t="s">
        <v>216</v>
      </c>
      <c r="E299" s="8" t="s">
        <v>715</v>
      </c>
      <c r="F299" s="7" t="s">
        <v>716</v>
      </c>
      <c r="G299" s="7" t="s">
        <v>129</v>
      </c>
      <c r="H299" s="7" t="s">
        <v>130</v>
      </c>
      <c r="I299" s="66">
        <v>45000000</v>
      </c>
      <c r="J299" s="67">
        <v>22500000</v>
      </c>
      <c r="K299" s="11">
        <v>44434</v>
      </c>
      <c r="L299" s="11">
        <v>44454</v>
      </c>
      <c r="M299" s="7" t="s">
        <v>23</v>
      </c>
      <c r="N299" s="61" t="s">
        <v>36</v>
      </c>
    </row>
    <row r="300" spans="1:15" ht="76.5" customHeight="1" x14ac:dyDescent="0.25">
      <c r="A300" s="8">
        <f t="shared" si="4"/>
        <v>297</v>
      </c>
      <c r="B300" s="7" t="s">
        <v>33</v>
      </c>
      <c r="C300" s="7" t="s">
        <v>596</v>
      </c>
      <c r="D300" s="7" t="s">
        <v>216</v>
      </c>
      <c r="E300" s="8" t="s">
        <v>718</v>
      </c>
      <c r="F300" s="7" t="s">
        <v>717</v>
      </c>
      <c r="G300" s="7" t="s">
        <v>8</v>
      </c>
      <c r="H300" s="7" t="s">
        <v>15</v>
      </c>
      <c r="I300" s="66">
        <v>12700000</v>
      </c>
      <c r="J300" s="67">
        <v>1479400</v>
      </c>
      <c r="K300" s="11">
        <v>44449</v>
      </c>
      <c r="L300" s="11">
        <v>44466</v>
      </c>
      <c r="M300" s="7" t="s">
        <v>23</v>
      </c>
      <c r="N300" s="61" t="s">
        <v>203</v>
      </c>
    </row>
    <row r="301" spans="1:15" s="6" customFormat="1" ht="76.5" customHeight="1" x14ac:dyDescent="0.25">
      <c r="A301" s="8">
        <f t="shared" si="4"/>
        <v>298</v>
      </c>
      <c r="B301" s="8" t="s">
        <v>11</v>
      </c>
      <c r="C301" s="8" t="s">
        <v>387</v>
      </c>
      <c r="D301" s="8" t="s">
        <v>216</v>
      </c>
      <c r="E301" s="8" t="s">
        <v>719</v>
      </c>
      <c r="F301" s="8" t="s">
        <v>720</v>
      </c>
      <c r="G301" s="8" t="s">
        <v>721</v>
      </c>
      <c r="H301" s="8" t="s">
        <v>722</v>
      </c>
      <c r="I301" s="67">
        <v>330000000</v>
      </c>
      <c r="J301" s="67">
        <v>165000000</v>
      </c>
      <c r="K301" s="15">
        <v>44386</v>
      </c>
      <c r="L301" s="15">
        <v>44460</v>
      </c>
      <c r="M301" s="8" t="s">
        <v>23</v>
      </c>
      <c r="N301" s="61" t="s">
        <v>113</v>
      </c>
    </row>
    <row r="302" spans="1:15" s="6" customFormat="1" ht="76.5" customHeight="1" x14ac:dyDescent="0.25">
      <c r="A302" s="8">
        <f t="shared" si="4"/>
        <v>299</v>
      </c>
      <c r="B302" s="8" t="s">
        <v>11</v>
      </c>
      <c r="C302" s="8" t="s">
        <v>387</v>
      </c>
      <c r="D302" s="8" t="s">
        <v>216</v>
      </c>
      <c r="E302" s="8" t="s">
        <v>719</v>
      </c>
      <c r="F302" s="8" t="s">
        <v>720</v>
      </c>
      <c r="G302" s="8" t="s">
        <v>721</v>
      </c>
      <c r="H302" s="8" t="s">
        <v>722</v>
      </c>
      <c r="I302" s="67">
        <v>51000000</v>
      </c>
      <c r="J302" s="67">
        <v>25300000</v>
      </c>
      <c r="K302" s="15">
        <v>44386</v>
      </c>
      <c r="L302" s="15">
        <v>44460</v>
      </c>
      <c r="M302" s="8" t="s">
        <v>23</v>
      </c>
      <c r="N302" s="61" t="s">
        <v>113</v>
      </c>
    </row>
    <row r="303" spans="1:15" s="6" customFormat="1" ht="76.5" customHeight="1" x14ac:dyDescent="0.25">
      <c r="A303" s="8">
        <f t="shared" si="4"/>
        <v>300</v>
      </c>
      <c r="B303" s="8" t="s">
        <v>61</v>
      </c>
      <c r="C303" s="8" t="s">
        <v>387</v>
      </c>
      <c r="D303" s="8" t="s">
        <v>216</v>
      </c>
      <c r="E303" s="8" t="s">
        <v>81</v>
      </c>
      <c r="F303" s="8" t="s">
        <v>723</v>
      </c>
      <c r="G303" s="8" t="s">
        <v>120</v>
      </c>
      <c r="H303" s="8" t="s">
        <v>280</v>
      </c>
      <c r="I303" s="67">
        <v>60000000</v>
      </c>
      <c r="J303" s="67">
        <v>13900000</v>
      </c>
      <c r="K303" s="15">
        <v>44460</v>
      </c>
      <c r="L303" s="15">
        <v>44480</v>
      </c>
      <c r="M303" s="8" t="s">
        <v>23</v>
      </c>
      <c r="N303" s="61" t="s">
        <v>36</v>
      </c>
    </row>
    <row r="304" spans="1:15" ht="66.75" customHeight="1" x14ac:dyDescent="0.25">
      <c r="A304" s="8">
        <f t="shared" si="4"/>
        <v>301</v>
      </c>
      <c r="B304" s="7" t="s">
        <v>11</v>
      </c>
      <c r="C304" s="52" t="s">
        <v>596</v>
      </c>
      <c r="D304" s="7" t="s">
        <v>216</v>
      </c>
      <c r="E304" s="8" t="s">
        <v>724</v>
      </c>
      <c r="F304" s="7" t="s">
        <v>725</v>
      </c>
      <c r="G304" s="7" t="s">
        <v>544</v>
      </c>
      <c r="H304" s="7" t="s">
        <v>574</v>
      </c>
      <c r="I304" s="66">
        <v>80000000</v>
      </c>
      <c r="J304" s="67">
        <v>34466400</v>
      </c>
      <c r="K304" s="11">
        <v>44420</v>
      </c>
      <c r="L304" s="11">
        <v>44466</v>
      </c>
      <c r="M304" s="7" t="s">
        <v>23</v>
      </c>
      <c r="N304" s="61" t="s">
        <v>36</v>
      </c>
    </row>
    <row r="305" spans="1:14" ht="51" customHeight="1" x14ac:dyDescent="0.25">
      <c r="A305" s="8">
        <f t="shared" si="4"/>
        <v>302</v>
      </c>
      <c r="B305" s="7" t="s">
        <v>30</v>
      </c>
      <c r="C305" s="52" t="s">
        <v>388</v>
      </c>
      <c r="D305" s="7" t="s">
        <v>216</v>
      </c>
      <c r="E305" s="8" t="s">
        <v>726</v>
      </c>
      <c r="F305" s="7" t="s">
        <v>728</v>
      </c>
      <c r="G305" s="7" t="s">
        <v>43</v>
      </c>
      <c r="H305" s="7" t="s">
        <v>497</v>
      </c>
      <c r="I305" s="66">
        <v>1000000000</v>
      </c>
      <c r="J305" s="67">
        <v>500000000</v>
      </c>
      <c r="K305" s="11">
        <v>44426.786111111112</v>
      </c>
      <c r="L305" s="11">
        <v>44463.418055555558</v>
      </c>
      <c r="M305" s="7" t="s">
        <v>23</v>
      </c>
      <c r="N305" s="61" t="s">
        <v>139</v>
      </c>
    </row>
    <row r="306" spans="1:14" ht="51" customHeight="1" x14ac:dyDescent="0.25">
      <c r="A306" s="8">
        <f t="shared" si="4"/>
        <v>303</v>
      </c>
      <c r="B306" s="7" t="s">
        <v>30</v>
      </c>
      <c r="C306" s="52" t="s">
        <v>596</v>
      </c>
      <c r="D306" s="7" t="s">
        <v>216</v>
      </c>
      <c r="E306" s="8" t="s">
        <v>727</v>
      </c>
      <c r="F306" s="7" t="s">
        <v>729</v>
      </c>
      <c r="G306" s="7" t="s">
        <v>8</v>
      </c>
      <c r="H306" s="7" t="s">
        <v>730</v>
      </c>
      <c r="I306" s="66">
        <v>192000000</v>
      </c>
      <c r="J306" s="67">
        <v>91973000</v>
      </c>
      <c r="K306" s="11">
        <v>44462.035416666666</v>
      </c>
      <c r="L306" s="11">
        <v>44469.420138888891</v>
      </c>
      <c r="M306" s="7" t="s">
        <v>23</v>
      </c>
      <c r="N306" s="61" t="s">
        <v>203</v>
      </c>
    </row>
    <row r="307" spans="1:14" ht="51" customHeight="1" x14ac:dyDescent="0.25">
      <c r="A307" s="8">
        <f t="shared" si="4"/>
        <v>304</v>
      </c>
      <c r="B307" s="7" t="s">
        <v>76</v>
      </c>
      <c r="C307" s="52" t="s">
        <v>596</v>
      </c>
      <c r="D307" s="7" t="s">
        <v>216</v>
      </c>
      <c r="E307" s="8" t="s">
        <v>731</v>
      </c>
      <c r="F307" s="7" t="s">
        <v>732</v>
      </c>
      <c r="G307" s="7" t="s">
        <v>8</v>
      </c>
      <c r="H307" s="7" t="s">
        <v>733</v>
      </c>
      <c r="I307" s="66">
        <v>150000000</v>
      </c>
      <c r="J307" s="67">
        <v>74905825</v>
      </c>
      <c r="K307" s="11">
        <v>44466</v>
      </c>
      <c r="L307" s="11">
        <v>44469</v>
      </c>
      <c r="M307" s="7" t="s">
        <v>23</v>
      </c>
      <c r="N307" s="61" t="s">
        <v>36</v>
      </c>
    </row>
    <row r="308" spans="1:14" ht="51" customHeight="1" x14ac:dyDescent="0.25">
      <c r="A308" s="8">
        <f t="shared" si="4"/>
        <v>305</v>
      </c>
      <c r="B308" s="8" t="s">
        <v>103</v>
      </c>
      <c r="C308" s="70" t="s">
        <v>388</v>
      </c>
      <c r="D308" s="8" t="s">
        <v>216</v>
      </c>
      <c r="E308" s="8" t="s">
        <v>734</v>
      </c>
      <c r="F308" s="8" t="s">
        <v>735</v>
      </c>
      <c r="G308" s="8" t="s">
        <v>8</v>
      </c>
      <c r="H308" s="8" t="s">
        <v>444</v>
      </c>
      <c r="I308" s="67">
        <v>150000000</v>
      </c>
      <c r="J308" s="67">
        <v>75000000</v>
      </c>
      <c r="K308" s="15">
        <v>44466</v>
      </c>
      <c r="L308" s="15">
        <v>44469</v>
      </c>
      <c r="M308" s="8" t="s">
        <v>23</v>
      </c>
      <c r="N308" s="61" t="s">
        <v>36</v>
      </c>
    </row>
    <row r="309" spans="1:14" ht="51" customHeight="1" x14ac:dyDescent="0.25">
      <c r="A309" s="8">
        <f t="shared" si="4"/>
        <v>306</v>
      </c>
      <c r="B309" s="8" t="s">
        <v>11</v>
      </c>
      <c r="C309" s="70" t="s">
        <v>389</v>
      </c>
      <c r="D309" s="8" t="s">
        <v>216</v>
      </c>
      <c r="E309" s="8" t="s">
        <v>736</v>
      </c>
      <c r="F309" s="8" t="s">
        <v>200</v>
      </c>
      <c r="G309" s="8" t="s">
        <v>544</v>
      </c>
      <c r="H309" s="8" t="s">
        <v>737</v>
      </c>
      <c r="I309" s="67">
        <v>500000000</v>
      </c>
      <c r="J309" s="67">
        <v>250000000</v>
      </c>
      <c r="K309" s="15" t="s">
        <v>738</v>
      </c>
      <c r="L309" s="15">
        <v>44469</v>
      </c>
      <c r="M309" s="8" t="s">
        <v>23</v>
      </c>
      <c r="N309" s="61" t="s">
        <v>113</v>
      </c>
    </row>
    <row r="310" spans="1:14" ht="51" customHeight="1" x14ac:dyDescent="0.25">
      <c r="A310" s="8">
        <f t="shared" si="4"/>
        <v>307</v>
      </c>
      <c r="B310" s="8" t="s">
        <v>9</v>
      </c>
      <c r="C310" s="70" t="s">
        <v>387</v>
      </c>
      <c r="D310" s="8" t="s">
        <v>216</v>
      </c>
      <c r="E310" s="8" t="s">
        <v>739</v>
      </c>
      <c r="F310" s="8" t="s">
        <v>740</v>
      </c>
      <c r="G310" s="8" t="s">
        <v>544</v>
      </c>
      <c r="H310" s="8" t="s">
        <v>653</v>
      </c>
      <c r="I310" s="67">
        <v>20000000</v>
      </c>
      <c r="J310" s="67">
        <v>17000000</v>
      </c>
      <c r="K310" s="15">
        <v>44463</v>
      </c>
      <c r="L310" s="15">
        <v>44469</v>
      </c>
      <c r="M310" s="8" t="s">
        <v>23</v>
      </c>
      <c r="N310" s="61" t="s">
        <v>36</v>
      </c>
    </row>
    <row r="311" spans="1:14" s="6" customFormat="1" ht="51" customHeight="1" x14ac:dyDescent="0.25">
      <c r="A311" s="8">
        <f t="shared" si="4"/>
        <v>308</v>
      </c>
      <c r="B311" s="8" t="s">
        <v>11</v>
      </c>
      <c r="C311" s="70" t="s">
        <v>390</v>
      </c>
      <c r="D311" s="8" t="s">
        <v>216</v>
      </c>
      <c r="E311" s="8" t="s">
        <v>741</v>
      </c>
      <c r="F311" s="8" t="s">
        <v>742</v>
      </c>
      <c r="G311" s="8" t="s">
        <v>120</v>
      </c>
      <c r="H311" s="8" t="s">
        <v>277</v>
      </c>
      <c r="I311" s="67">
        <v>500000000</v>
      </c>
      <c r="J311" s="67">
        <v>193091856</v>
      </c>
      <c r="K311" s="15">
        <v>44473</v>
      </c>
      <c r="L311" s="15">
        <v>44473</v>
      </c>
      <c r="M311" s="8" t="s">
        <v>743</v>
      </c>
      <c r="N311" s="61" t="s">
        <v>113</v>
      </c>
    </row>
    <row r="312" spans="1:14" s="6" customFormat="1" ht="51" customHeight="1" x14ac:dyDescent="0.25">
      <c r="A312" s="8">
        <f t="shared" si="4"/>
        <v>309</v>
      </c>
      <c r="B312" s="8" t="s">
        <v>48</v>
      </c>
      <c r="C312" s="70" t="s">
        <v>385</v>
      </c>
      <c r="D312" s="8" t="s">
        <v>216</v>
      </c>
      <c r="E312" s="8" t="s">
        <v>744</v>
      </c>
      <c r="F312" s="8" t="s">
        <v>745</v>
      </c>
      <c r="G312" s="8" t="s">
        <v>8</v>
      </c>
      <c r="H312" s="8" t="s">
        <v>86</v>
      </c>
      <c r="I312" s="67">
        <v>16458000</v>
      </c>
      <c r="J312" s="67">
        <v>7875300</v>
      </c>
      <c r="K312" s="15">
        <v>44475</v>
      </c>
      <c r="L312" s="15" t="s">
        <v>47</v>
      </c>
      <c r="M312" s="8" t="s">
        <v>138</v>
      </c>
      <c r="N312" s="61" t="s">
        <v>36</v>
      </c>
    </row>
    <row r="313" spans="1:14" s="6" customFormat="1" ht="51" customHeight="1" x14ac:dyDescent="0.25">
      <c r="A313" s="8">
        <f t="shared" si="4"/>
        <v>310</v>
      </c>
      <c r="B313" s="8" t="s">
        <v>48</v>
      </c>
      <c r="C313" s="70" t="s">
        <v>385</v>
      </c>
      <c r="D313" s="8" t="s">
        <v>216</v>
      </c>
      <c r="E313" s="8" t="s">
        <v>744</v>
      </c>
      <c r="F313" s="8" t="s">
        <v>745</v>
      </c>
      <c r="G313" s="8" t="s">
        <v>8</v>
      </c>
      <c r="H313" s="8" t="s">
        <v>86</v>
      </c>
      <c r="I313" s="67">
        <v>1542000</v>
      </c>
      <c r="J313" s="67">
        <v>771000</v>
      </c>
      <c r="K313" s="15">
        <v>44475</v>
      </c>
      <c r="L313" s="15" t="s">
        <v>47</v>
      </c>
      <c r="M313" s="8" t="s">
        <v>138</v>
      </c>
      <c r="N313" s="61" t="s">
        <v>36</v>
      </c>
    </row>
    <row r="314" spans="1:14" s="6" customFormat="1" ht="51" customHeight="1" x14ac:dyDescent="0.25">
      <c r="A314" s="8">
        <f t="shared" si="4"/>
        <v>311</v>
      </c>
      <c r="B314" s="8" t="s">
        <v>33</v>
      </c>
      <c r="C314" s="70" t="s">
        <v>749</v>
      </c>
      <c r="D314" s="8" t="s">
        <v>216</v>
      </c>
      <c r="E314" s="8" t="s">
        <v>746</v>
      </c>
      <c r="F314" s="8" t="s">
        <v>748</v>
      </c>
      <c r="G314" s="8" t="s">
        <v>120</v>
      </c>
      <c r="H314" s="8" t="s">
        <v>277</v>
      </c>
      <c r="I314" s="67">
        <v>15500000</v>
      </c>
      <c r="J314" s="67">
        <v>7000000</v>
      </c>
      <c r="K314" s="15" t="s">
        <v>747</v>
      </c>
      <c r="L314" s="15">
        <v>44482.563194444447</v>
      </c>
      <c r="M314" s="8" t="s">
        <v>23</v>
      </c>
      <c r="N314" s="61" t="s">
        <v>36</v>
      </c>
    </row>
    <row r="315" spans="1:14" s="6" customFormat="1" ht="51" customHeight="1" x14ac:dyDescent="0.25">
      <c r="A315" s="8">
        <f t="shared" si="4"/>
        <v>312</v>
      </c>
      <c r="B315" s="8" t="s">
        <v>48</v>
      </c>
      <c r="C315" s="70" t="s">
        <v>390</v>
      </c>
      <c r="D315" s="8" t="s">
        <v>216</v>
      </c>
      <c r="E315" s="8" t="s">
        <v>750</v>
      </c>
      <c r="F315" s="8" t="s">
        <v>162</v>
      </c>
      <c r="G315" s="8" t="s">
        <v>8</v>
      </c>
      <c r="H315" s="8" t="s">
        <v>86</v>
      </c>
      <c r="I315" s="67">
        <v>220000000</v>
      </c>
      <c r="J315" s="67">
        <v>96616822</v>
      </c>
      <c r="K315" s="15">
        <v>44480</v>
      </c>
      <c r="L315" s="15">
        <v>44497</v>
      </c>
      <c r="M315" s="8" t="s">
        <v>23</v>
      </c>
      <c r="N315" s="61" t="s">
        <v>16</v>
      </c>
    </row>
    <row r="316" spans="1:14" s="6" customFormat="1" ht="51" customHeight="1" x14ac:dyDescent="0.25">
      <c r="A316" s="8">
        <f t="shared" si="4"/>
        <v>313</v>
      </c>
      <c r="B316" s="8" t="s">
        <v>99</v>
      </c>
      <c r="C316" s="70" t="s">
        <v>387</v>
      </c>
      <c r="D316" s="8" t="s">
        <v>216</v>
      </c>
      <c r="E316" s="8" t="s">
        <v>751</v>
      </c>
      <c r="F316" s="8" t="s">
        <v>752</v>
      </c>
      <c r="G316" s="8" t="s">
        <v>8</v>
      </c>
      <c r="H316" s="8" t="s">
        <v>753</v>
      </c>
      <c r="I316" s="67">
        <v>50000000</v>
      </c>
      <c r="J316" s="67">
        <v>23189029</v>
      </c>
      <c r="K316" s="15">
        <v>44465</v>
      </c>
      <c r="L316" s="15">
        <v>44483</v>
      </c>
      <c r="M316" s="8" t="s">
        <v>23</v>
      </c>
      <c r="N316" s="61" t="s">
        <v>16</v>
      </c>
    </row>
    <row r="317" spans="1:14" s="6" customFormat="1" ht="51" customHeight="1" x14ac:dyDescent="0.25">
      <c r="A317" s="8">
        <f t="shared" si="4"/>
        <v>314</v>
      </c>
      <c r="B317" s="8" t="s">
        <v>30</v>
      </c>
      <c r="C317" s="70" t="s">
        <v>385</v>
      </c>
      <c r="D317" s="8" t="s">
        <v>216</v>
      </c>
      <c r="E317" s="8" t="s">
        <v>754</v>
      </c>
      <c r="F317" s="8" t="s">
        <v>755</v>
      </c>
      <c r="G317" s="8" t="s">
        <v>8</v>
      </c>
      <c r="H317" s="8" t="s">
        <v>756</v>
      </c>
      <c r="I317" s="67">
        <v>200000000</v>
      </c>
      <c r="J317" s="67">
        <v>5504395</v>
      </c>
      <c r="K317" s="15" t="s">
        <v>625</v>
      </c>
      <c r="L317" s="15">
        <v>44490</v>
      </c>
      <c r="M317" s="8" t="s">
        <v>23</v>
      </c>
      <c r="N317" s="61" t="s">
        <v>36</v>
      </c>
    </row>
    <row r="318" spans="1:14" s="6" customFormat="1" ht="51" customHeight="1" x14ac:dyDescent="0.25">
      <c r="A318" s="8">
        <f t="shared" si="4"/>
        <v>315</v>
      </c>
      <c r="B318" s="8" t="s">
        <v>33</v>
      </c>
      <c r="C318" s="70" t="s">
        <v>688</v>
      </c>
      <c r="D318" s="8" t="s">
        <v>216</v>
      </c>
      <c r="E318" s="8" t="s">
        <v>757</v>
      </c>
      <c r="F318" s="8" t="s">
        <v>758</v>
      </c>
      <c r="G318" s="8" t="s">
        <v>43</v>
      </c>
      <c r="H318" s="8" t="s">
        <v>497</v>
      </c>
      <c r="I318" s="67">
        <v>200000000</v>
      </c>
      <c r="J318" s="67">
        <v>100000000</v>
      </c>
      <c r="K318" s="15">
        <v>44487</v>
      </c>
      <c r="L318" s="15">
        <v>44497</v>
      </c>
      <c r="M318" s="8" t="s">
        <v>23</v>
      </c>
      <c r="N318" s="61" t="s">
        <v>36</v>
      </c>
    </row>
    <row r="319" spans="1:14" s="6" customFormat="1" ht="51" customHeight="1" x14ac:dyDescent="0.25">
      <c r="A319" s="8">
        <f t="shared" si="4"/>
        <v>316</v>
      </c>
      <c r="B319" s="8" t="s">
        <v>80</v>
      </c>
      <c r="C319" s="70" t="s">
        <v>387</v>
      </c>
      <c r="D319" s="8" t="s">
        <v>216</v>
      </c>
      <c r="E319" s="8" t="s">
        <v>759</v>
      </c>
      <c r="F319" s="8" t="s">
        <v>760</v>
      </c>
      <c r="G319" s="8" t="s">
        <v>43</v>
      </c>
      <c r="H319" s="8" t="s">
        <v>96</v>
      </c>
      <c r="I319" s="67">
        <v>25000000</v>
      </c>
      <c r="J319" s="67">
        <v>9247482</v>
      </c>
      <c r="K319" s="15">
        <v>44489</v>
      </c>
      <c r="L319" s="15" t="s">
        <v>47</v>
      </c>
      <c r="M319" s="8" t="s">
        <v>138</v>
      </c>
      <c r="N319" s="61" t="s">
        <v>16</v>
      </c>
    </row>
    <row r="320" spans="1:14" s="6" customFormat="1" ht="51" customHeight="1" x14ac:dyDescent="0.25">
      <c r="A320" s="8">
        <f t="shared" si="4"/>
        <v>317</v>
      </c>
      <c r="B320" s="8" t="s">
        <v>127</v>
      </c>
      <c r="C320" s="70" t="s">
        <v>385</v>
      </c>
      <c r="D320" s="8" t="s">
        <v>216</v>
      </c>
      <c r="E320" s="8" t="s">
        <v>762</v>
      </c>
      <c r="F320" s="8" t="s">
        <v>761</v>
      </c>
      <c r="G320" s="8" t="s">
        <v>120</v>
      </c>
      <c r="H320" s="8" t="s">
        <v>277</v>
      </c>
      <c r="I320" s="67">
        <v>60000000</v>
      </c>
      <c r="J320" s="67">
        <v>16200712</v>
      </c>
      <c r="K320" s="15" t="s">
        <v>625</v>
      </c>
      <c r="L320" s="15">
        <v>44495.441666666666</v>
      </c>
      <c r="M320" s="8" t="s">
        <v>23</v>
      </c>
      <c r="N320" s="61" t="s">
        <v>36</v>
      </c>
    </row>
    <row r="321" spans="1:14" s="6" customFormat="1" ht="51" customHeight="1" x14ac:dyDescent="0.25">
      <c r="A321" s="8">
        <f t="shared" si="4"/>
        <v>318</v>
      </c>
      <c r="B321" s="8" t="s">
        <v>11</v>
      </c>
      <c r="C321" s="70" t="s">
        <v>596</v>
      </c>
      <c r="D321" s="8" t="s">
        <v>216</v>
      </c>
      <c r="E321" s="8" t="s">
        <v>763</v>
      </c>
      <c r="F321" s="8" t="s">
        <v>764</v>
      </c>
      <c r="G321" s="8" t="s">
        <v>544</v>
      </c>
      <c r="H321" s="8" t="s">
        <v>588</v>
      </c>
      <c r="I321" s="67">
        <v>80000000</v>
      </c>
      <c r="J321" s="67">
        <v>21719200</v>
      </c>
      <c r="K321" s="15">
        <v>44462</v>
      </c>
      <c r="L321" s="15">
        <v>44495</v>
      </c>
      <c r="M321" s="8" t="s">
        <v>23</v>
      </c>
      <c r="N321" s="61" t="s">
        <v>36</v>
      </c>
    </row>
    <row r="322" spans="1:14" s="6" customFormat="1" ht="51" customHeight="1" x14ac:dyDescent="0.25">
      <c r="A322" s="8">
        <f t="shared" si="4"/>
        <v>319</v>
      </c>
      <c r="B322" s="8" t="s">
        <v>133</v>
      </c>
      <c r="C322" s="70" t="s">
        <v>387</v>
      </c>
      <c r="D322" s="8" t="s">
        <v>216</v>
      </c>
      <c r="E322" s="8" t="s">
        <v>765</v>
      </c>
      <c r="F322" s="8" t="s">
        <v>766</v>
      </c>
      <c r="G322" s="8" t="s">
        <v>120</v>
      </c>
      <c r="H322" s="8" t="s">
        <v>280</v>
      </c>
      <c r="I322" s="67">
        <v>15000000</v>
      </c>
      <c r="J322" s="67">
        <v>1000000</v>
      </c>
      <c r="K322" s="15">
        <v>44497</v>
      </c>
      <c r="L322" s="15">
        <v>44498</v>
      </c>
      <c r="M322" s="8" t="s">
        <v>23</v>
      </c>
      <c r="N322" s="61" t="s">
        <v>36</v>
      </c>
    </row>
    <row r="323" spans="1:14" s="6" customFormat="1" ht="51" customHeight="1" x14ac:dyDescent="0.25">
      <c r="A323" s="8">
        <f t="shared" si="4"/>
        <v>320</v>
      </c>
      <c r="B323" s="8" t="s">
        <v>579</v>
      </c>
      <c r="C323" s="70" t="s">
        <v>385</v>
      </c>
      <c r="D323" s="8" t="s">
        <v>216</v>
      </c>
      <c r="E323" s="8" t="s">
        <v>767</v>
      </c>
      <c r="F323" s="8" t="s">
        <v>768</v>
      </c>
      <c r="G323" s="8" t="s">
        <v>8</v>
      </c>
      <c r="H323" s="8" t="s">
        <v>380</v>
      </c>
      <c r="I323" s="67">
        <v>500000000</v>
      </c>
      <c r="J323" s="67">
        <v>173500000</v>
      </c>
      <c r="K323" s="15">
        <v>44481.662499999999</v>
      </c>
      <c r="L323" s="15">
        <v>44497.714583333334</v>
      </c>
      <c r="M323" s="8" t="s">
        <v>23</v>
      </c>
      <c r="N323" s="61" t="s">
        <v>769</v>
      </c>
    </row>
    <row r="324" spans="1:14" s="6" customFormat="1" ht="51" customHeight="1" x14ac:dyDescent="0.25">
      <c r="A324" s="8">
        <f t="shared" si="4"/>
        <v>321</v>
      </c>
      <c r="B324" s="8" t="s">
        <v>149</v>
      </c>
      <c r="C324" s="70" t="s">
        <v>385</v>
      </c>
      <c r="D324" s="8" t="s">
        <v>216</v>
      </c>
      <c r="E324" s="8" t="s">
        <v>770</v>
      </c>
      <c r="F324" s="8" t="s">
        <v>772</v>
      </c>
      <c r="G324" s="53" t="s">
        <v>120</v>
      </c>
      <c r="H324" s="52" t="s">
        <v>277</v>
      </c>
      <c r="I324" s="67">
        <v>300000000</v>
      </c>
      <c r="J324" s="67">
        <v>90000000</v>
      </c>
      <c r="K324" s="15">
        <v>44501</v>
      </c>
      <c r="L324" s="15" t="s">
        <v>47</v>
      </c>
      <c r="M324" s="8" t="s">
        <v>138</v>
      </c>
      <c r="N324" s="61" t="s">
        <v>113</v>
      </c>
    </row>
    <row r="325" spans="1:14" s="6" customFormat="1" ht="51" customHeight="1" x14ac:dyDescent="0.25">
      <c r="A325" s="8">
        <f t="shared" si="4"/>
        <v>322</v>
      </c>
      <c r="B325" s="8" t="s">
        <v>149</v>
      </c>
      <c r="C325" s="70" t="s">
        <v>387</v>
      </c>
      <c r="D325" s="8" t="s">
        <v>216</v>
      </c>
      <c r="E325" s="8" t="s">
        <v>405</v>
      </c>
      <c r="F325" s="8" t="s">
        <v>771</v>
      </c>
      <c r="G325" s="53" t="s">
        <v>43</v>
      </c>
      <c r="H325" s="52" t="s">
        <v>96</v>
      </c>
      <c r="I325" s="67">
        <v>74500000</v>
      </c>
      <c r="J325" s="67">
        <v>37095200</v>
      </c>
      <c r="K325" s="15">
        <v>44498</v>
      </c>
      <c r="L325" s="15"/>
      <c r="M325" s="8" t="s">
        <v>138</v>
      </c>
      <c r="N325" s="61" t="s">
        <v>16</v>
      </c>
    </row>
    <row r="326" spans="1:14" s="6" customFormat="1" ht="51" customHeight="1" x14ac:dyDescent="0.25">
      <c r="A326" s="8">
        <f t="shared" si="4"/>
        <v>323</v>
      </c>
      <c r="B326" s="8" t="s">
        <v>48</v>
      </c>
      <c r="C326" s="70" t="s">
        <v>387</v>
      </c>
      <c r="D326" s="8" t="s">
        <v>216</v>
      </c>
      <c r="E326" s="8" t="s">
        <v>774</v>
      </c>
      <c r="F326" s="8" t="s">
        <v>775</v>
      </c>
      <c r="G326" s="8" t="s">
        <v>120</v>
      </c>
      <c r="H326" s="52" t="s">
        <v>277</v>
      </c>
      <c r="I326" s="67">
        <v>10000000</v>
      </c>
      <c r="J326" s="67">
        <v>176800</v>
      </c>
      <c r="K326" s="15" t="s">
        <v>625</v>
      </c>
      <c r="L326" s="15">
        <v>44510.74722222222</v>
      </c>
      <c r="M326" s="8" t="s">
        <v>23</v>
      </c>
      <c r="N326" s="61" t="s">
        <v>36</v>
      </c>
    </row>
    <row r="327" spans="1:14" s="6" customFormat="1" ht="51" customHeight="1" x14ac:dyDescent="0.25">
      <c r="A327" s="8">
        <f t="shared" ref="A327:A330" si="5">A326+1</f>
        <v>324</v>
      </c>
      <c r="B327" s="8" t="s">
        <v>48</v>
      </c>
      <c r="C327" s="70" t="s">
        <v>386</v>
      </c>
      <c r="D327" s="8" t="s">
        <v>216</v>
      </c>
      <c r="E327" s="8" t="s">
        <v>776</v>
      </c>
      <c r="F327" s="8" t="s">
        <v>777</v>
      </c>
      <c r="G327" s="53" t="s">
        <v>8</v>
      </c>
      <c r="H327" s="52" t="s">
        <v>15</v>
      </c>
      <c r="I327" s="67">
        <v>226000000</v>
      </c>
      <c r="J327" s="67">
        <v>113000000</v>
      </c>
      <c r="K327" s="15">
        <v>44490.618055555555</v>
      </c>
      <c r="L327" s="15">
        <v>44504.538194444445</v>
      </c>
      <c r="M327" s="8" t="s">
        <v>23</v>
      </c>
      <c r="N327" s="61" t="s">
        <v>36</v>
      </c>
    </row>
    <row r="328" spans="1:14" s="6" customFormat="1" ht="51" customHeight="1" x14ac:dyDescent="0.25">
      <c r="A328" s="8">
        <f t="shared" si="5"/>
        <v>325</v>
      </c>
      <c r="B328" s="8" t="s">
        <v>48</v>
      </c>
      <c r="C328" s="70" t="s">
        <v>386</v>
      </c>
      <c r="D328" s="8" t="s">
        <v>216</v>
      </c>
      <c r="E328" s="8" t="s">
        <v>776</v>
      </c>
      <c r="F328" s="8" t="s">
        <v>777</v>
      </c>
      <c r="G328" s="53" t="s">
        <v>8</v>
      </c>
      <c r="H328" s="52" t="s">
        <v>15</v>
      </c>
      <c r="I328" s="67">
        <v>263930000</v>
      </c>
      <c r="J328" s="67">
        <v>131965000</v>
      </c>
      <c r="K328" s="15">
        <v>44490.618055555555</v>
      </c>
      <c r="L328" s="15">
        <v>44505.963888888888</v>
      </c>
      <c r="M328" s="8" t="s">
        <v>23</v>
      </c>
      <c r="N328" s="61" t="s">
        <v>36</v>
      </c>
    </row>
    <row r="329" spans="1:14" s="6" customFormat="1" ht="51" customHeight="1" x14ac:dyDescent="0.25">
      <c r="A329" s="8">
        <f t="shared" si="5"/>
        <v>326</v>
      </c>
      <c r="B329" s="8" t="s">
        <v>33</v>
      </c>
      <c r="C329" s="70" t="s">
        <v>688</v>
      </c>
      <c r="D329" s="8" t="s">
        <v>216</v>
      </c>
      <c r="E329" s="8" t="s">
        <v>779</v>
      </c>
      <c r="F329" s="8" t="s">
        <v>780</v>
      </c>
      <c r="G329" s="8" t="s">
        <v>120</v>
      </c>
      <c r="H329" s="52" t="s">
        <v>778</v>
      </c>
      <c r="I329" s="67">
        <v>34955000</v>
      </c>
      <c r="J329" s="67">
        <v>17477500</v>
      </c>
      <c r="K329" s="15" t="s">
        <v>625</v>
      </c>
      <c r="L329" s="15">
        <v>44508</v>
      </c>
      <c r="M329" s="8" t="s">
        <v>23</v>
      </c>
      <c r="N329" s="61" t="s">
        <v>36</v>
      </c>
    </row>
    <row r="330" spans="1:14" s="6" customFormat="1" ht="51" customHeight="1" x14ac:dyDescent="0.25">
      <c r="A330" s="8">
        <f t="shared" si="5"/>
        <v>327</v>
      </c>
      <c r="B330" s="8" t="s">
        <v>76</v>
      </c>
      <c r="C330" s="70" t="s">
        <v>385</v>
      </c>
      <c r="D330" s="8" t="s">
        <v>216</v>
      </c>
      <c r="E330" s="8" t="s">
        <v>781</v>
      </c>
      <c r="F330" s="8" t="s">
        <v>782</v>
      </c>
      <c r="G330" s="8" t="s">
        <v>120</v>
      </c>
      <c r="H330" s="8" t="s">
        <v>280</v>
      </c>
      <c r="I330" s="67">
        <v>10000000</v>
      </c>
      <c r="J330" s="67">
        <v>589508</v>
      </c>
      <c r="K330" s="15">
        <v>44511</v>
      </c>
      <c r="L330" s="15" t="s">
        <v>47</v>
      </c>
      <c r="M330" s="8" t="s">
        <v>138</v>
      </c>
      <c r="N330" s="61" t="s">
        <v>36</v>
      </c>
    </row>
    <row r="331" spans="1:14" s="6" customFormat="1" ht="51" customHeight="1" x14ac:dyDescent="0.25">
      <c r="A331" s="40"/>
      <c r="B331" s="40"/>
      <c r="C331" s="69"/>
      <c r="D331" s="40"/>
      <c r="E331" s="40"/>
      <c r="F331" s="40"/>
      <c r="G331" s="40"/>
      <c r="H331" s="40"/>
      <c r="I331" s="71"/>
      <c r="J331" s="71"/>
      <c r="K331" s="72"/>
      <c r="L331" s="72"/>
      <c r="M331" s="40"/>
      <c r="N331" s="73"/>
    </row>
    <row r="332" spans="1:14" s="6" customFormat="1" ht="51" customHeight="1" x14ac:dyDescent="0.25">
      <c r="A332" s="40"/>
      <c r="B332" s="40"/>
      <c r="C332" s="69"/>
      <c r="D332" s="40"/>
      <c r="E332" s="40"/>
      <c r="F332" s="40"/>
      <c r="G332" s="40"/>
      <c r="H332" s="40"/>
      <c r="I332" s="71"/>
      <c r="J332" s="71"/>
      <c r="K332" s="72"/>
      <c r="L332" s="72"/>
      <c r="M332" s="40"/>
      <c r="N332" s="73"/>
    </row>
    <row r="333" spans="1:14" ht="27.75" customHeight="1" x14ac:dyDescent="0.25">
      <c r="M333" s="6"/>
      <c r="N333" s="49"/>
    </row>
    <row r="334" spans="1:14" ht="28.5" customHeight="1" x14ac:dyDescent="0.25">
      <c r="F334" s="1" t="s">
        <v>680</v>
      </c>
      <c r="I334" s="48">
        <f>SUBTOTAL(9,I4:I332)</f>
        <v>86218884490</v>
      </c>
      <c r="J334" s="48">
        <f>SUBTOTAL(9,J4:J332)</f>
        <v>37278169622.190002</v>
      </c>
    </row>
    <row r="335" spans="1:14" x14ac:dyDescent="0.25">
      <c r="G335" s="1" t="s">
        <v>680</v>
      </c>
    </row>
    <row r="338" spans="4:10" x14ac:dyDescent="0.25">
      <c r="G338" s="1" t="s">
        <v>680</v>
      </c>
      <c r="H338" s="1" t="s">
        <v>680</v>
      </c>
      <c r="I338" s="50">
        <f>I334/1000000</f>
        <v>86218.884489999997</v>
      </c>
      <c r="J338" s="51">
        <f>J334/1000000</f>
        <v>37278.169622190006</v>
      </c>
    </row>
    <row r="339" spans="4:10" x14ac:dyDescent="0.25">
      <c r="G339" s="1" t="s">
        <v>680</v>
      </c>
    </row>
    <row r="340" spans="4:10" ht="30" x14ac:dyDescent="0.25">
      <c r="D340" s="1" t="s">
        <v>25</v>
      </c>
      <c r="E340" s="6">
        <v>327</v>
      </c>
      <c r="G340" s="48"/>
      <c r="H340" s="48"/>
    </row>
    <row r="341" spans="4:10" ht="30" x14ac:dyDescent="0.25">
      <c r="D341" s="1" t="s">
        <v>26</v>
      </c>
      <c r="E341" s="6">
        <v>8</v>
      </c>
      <c r="G341" s="48"/>
      <c r="H341" s="48"/>
      <c r="J341" s="51"/>
    </row>
    <row r="342" spans="4:10" ht="30" x14ac:dyDescent="0.25">
      <c r="D342" s="1" t="s">
        <v>27</v>
      </c>
      <c r="E342" s="6">
        <v>319</v>
      </c>
      <c r="G342" s="48" t="s">
        <v>680</v>
      </c>
      <c r="H342" s="48"/>
      <c r="I342" s="50">
        <f>I334/1000000000</f>
        <v>86.218884489999994</v>
      </c>
      <c r="J342" s="51">
        <f>J334/1000000000</f>
        <v>37.278169622189999</v>
      </c>
    </row>
    <row r="343" spans="4:10" x14ac:dyDescent="0.25">
      <c r="G343" s="50"/>
      <c r="H343" s="50"/>
      <c r="I343" s="50"/>
      <c r="J343" s="51"/>
    </row>
    <row r="344" spans="4:10" x14ac:dyDescent="0.25">
      <c r="G344" s="1" t="s">
        <v>680</v>
      </c>
      <c r="H344" s="1" t="s">
        <v>680</v>
      </c>
    </row>
    <row r="345" spans="4:10" x14ac:dyDescent="0.25">
      <c r="F345" s="1" t="s">
        <v>680</v>
      </c>
      <c r="G345" s="48" t="s">
        <v>680</v>
      </c>
      <c r="H345" s="48"/>
      <c r="I345" s="50"/>
      <c r="J345" s="51"/>
    </row>
    <row r="346" spans="4:10" x14ac:dyDescent="0.25">
      <c r="F346" s="1" t="s">
        <v>680</v>
      </c>
      <c r="H346" s="1" t="s">
        <v>680</v>
      </c>
    </row>
    <row r="347" spans="4:10" x14ac:dyDescent="0.25">
      <c r="G347" s="48"/>
      <c r="H347" s="48"/>
    </row>
    <row r="348" spans="4:10" x14ac:dyDescent="0.25">
      <c r="G348" s="48"/>
      <c r="H348" s="48"/>
    </row>
    <row r="349" spans="4:10" x14ac:dyDescent="0.25">
      <c r="G349" s="50"/>
      <c r="H349" s="50" t="s">
        <v>680</v>
      </c>
      <c r="I349" s="50"/>
      <c r="J349" s="51"/>
    </row>
    <row r="350" spans="4:10" x14ac:dyDescent="0.25">
      <c r="I350" s="48"/>
      <c r="J350" s="49"/>
    </row>
    <row r="351" spans="4:10" x14ac:dyDescent="0.25">
      <c r="F351" s="1" t="s">
        <v>680</v>
      </c>
      <c r="H351" s="48"/>
      <c r="I351" s="48" t="s">
        <v>680</v>
      </c>
      <c r="J351" s="49"/>
    </row>
    <row r="355" spans="7:10" x14ac:dyDescent="0.25">
      <c r="G355" s="1" t="s">
        <v>680</v>
      </c>
      <c r="I355" s="50"/>
      <c r="J355" s="50"/>
    </row>
    <row r="356" spans="7:10" x14ac:dyDescent="0.25">
      <c r="I356" s="48"/>
      <c r="J356" s="49"/>
    </row>
    <row r="359" spans="7:10" x14ac:dyDescent="0.25">
      <c r="I359" s="48"/>
      <c r="J359" s="48"/>
    </row>
    <row r="368" spans="7:10" x14ac:dyDescent="0.25">
      <c r="H368" s="1" t="s">
        <v>680</v>
      </c>
    </row>
  </sheetData>
  <autoFilter ref="A2:N330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2021-11-12T08:35:04Z</dcterms:modified>
</cp:coreProperties>
</file>